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30"/>
  <workbookPr filterPrivacy="1" codeName="ThisWorkbook" defaultThemeVersion="124226"/>
  <xr:revisionPtr revIDLastSave="793" documentId="13_ncr:1_{D698ED8A-FBD5-4C38-91B8-CFA267EED261}" xr6:coauthVersionLast="47" xr6:coauthVersionMax="47" xr10:uidLastSave="{66A1D8AE-125A-4734-AA97-17266550F633}"/>
  <bookViews>
    <workbookView xWindow="-120" yWindow="-120" windowWidth="29040" windowHeight="15840" firstSheet="12" activeTab="3" xr2:uid="{00000000-000D-0000-FFFF-FFFF00000000}"/>
  </bookViews>
  <sheets>
    <sheet name="Présentation" sheetId="20" r:id="rId1"/>
    <sheet name="RPS" sheetId="1" r:id="rId2"/>
    <sheet name="RAA" sheetId="2" r:id="rId3"/>
    <sheet name="FICHCOMP Isolement" sheetId="19" r:id="rId4"/>
    <sheet name="Fichcomp temps partiel" sheetId="18" r:id="rId5"/>
    <sheet name="FICHCOMP transports" sheetId="16" r:id="rId6"/>
    <sheet name="Fichier des UM" sheetId="29" r:id="rId7"/>
    <sheet name="FICHSUP PCR TAG" sheetId="27" r:id="rId8"/>
    <sheet name="FICHSUP VACCINS" sheetId="28" r:id="rId9"/>
    <sheet name="VID-HOSP" sheetId="4" r:id="rId10"/>
    <sheet name=" VID-IPP" sheetId="17" r:id="rId11"/>
    <sheet name="VID-CHAINAGE" sheetId="30" r:id="rId12"/>
    <sheet name="HOSP-PMSI" sheetId="5" r:id="rId13"/>
    <sheet name="HOSP-FACT" sheetId="6" r:id="rId14"/>
    <sheet name="RSF A - Début de facture" sheetId="7" r:id="rId15"/>
    <sheet name="RSF B - Presta Hospitalières" sheetId="8" r:id="rId16"/>
    <sheet name="RSF I -  interruption de séjour" sheetId="9" r:id="rId17"/>
    <sheet name="RSF P - Prothèses" sheetId="10" r:id="rId18"/>
    <sheet name="RSF  H - Médicaments" sheetId="11" r:id="rId19"/>
    <sheet name="RSF C - Honoraire" sheetId="12" r:id="rId20"/>
    <sheet name="RSF M - CCAM" sheetId="13" r:id="rId21"/>
    <sheet name="RSF-L - actes bio" sheetId="14" r:id="rId22"/>
  </sheets>
  <definedNames>
    <definedName name="_xlnm._FilterDatabase" localSheetId="3" hidden="1">'FICHCOMP Isolement'!$A$4:$E$4</definedName>
    <definedName name="_xlnm._FilterDatabase" localSheetId="5" hidden="1">'FICHCOMP transports'!$A$4:$E$4</definedName>
    <definedName name="_xlnm._FilterDatabase" localSheetId="13" hidden="1">'HOSP-FACT'!$A$4:$E$4</definedName>
    <definedName name="_xlnm._FilterDatabase" localSheetId="12" hidden="1">'HOSP-PMSI'!$A$4:$E$4</definedName>
    <definedName name="_xlnm._FilterDatabase" localSheetId="2" hidden="1">RAA!$A$4:$G$4</definedName>
    <definedName name="_xlnm._FilterDatabase" localSheetId="1" hidden="1">RPS!$A$4:$H$4</definedName>
    <definedName name="_xlnm._FilterDatabase" localSheetId="18" hidden="1">'RSF  H - Médicaments'!$A$4:$G$4</definedName>
    <definedName name="_xlnm._FilterDatabase" localSheetId="14" hidden="1">'RSF A - Début de facture'!$A$4:$G$4</definedName>
    <definedName name="_xlnm._FilterDatabase" localSheetId="15" hidden="1">'RSF B - Presta Hospitalières'!$A$4:$G$4</definedName>
    <definedName name="_xlnm._FilterDatabase" localSheetId="19" hidden="1">'RSF C - Honoraire'!$A$4:$G$4</definedName>
    <definedName name="_xlnm._FilterDatabase" localSheetId="16" hidden="1">'RSF I -  interruption de séjour'!$A$4:$G$4</definedName>
    <definedName name="_xlnm._FilterDatabase" localSheetId="20" hidden="1">'RSF M - CCAM'!$A$4:$G$4</definedName>
    <definedName name="_xlnm._FilterDatabase" localSheetId="17" hidden="1">'RSF P - Prothèses'!$A$4:$G$4</definedName>
    <definedName name="_xlnm._FilterDatabase" localSheetId="21" hidden="1">'RSF-L - actes bio'!$A$4:$G$4</definedName>
    <definedName name="_Toc531945886" localSheetId="2">RAA!$A$1</definedName>
    <definedName name="_Toc531945893" localSheetId="13">'HOSP-FACT'!$A$1</definedName>
    <definedName name="_Toc6926537" localSheetId="0">Présentation!$A$2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7" l="1"/>
  <c r="C6" i="17" s="1"/>
  <c r="D6" i="17" s="1"/>
  <c r="C7" i="17" s="1"/>
  <c r="D7" i="17" s="1"/>
  <c r="C8" i="17" s="1"/>
  <c r="D8" i="17" s="1"/>
  <c r="C9" i="17" s="1"/>
  <c r="D9" i="17" s="1"/>
  <c r="C10" i="17" s="1"/>
  <c r="D10" i="17" s="1"/>
  <c r="C11" i="17" s="1"/>
  <c r="D11" i="17" s="1"/>
  <c r="C12" i="17" s="1"/>
  <c r="D12" i="17" s="1"/>
  <c r="C13" i="17" s="1"/>
  <c r="D13" i="17" s="1"/>
  <c r="C14" i="17" s="1"/>
  <c r="D14" i="17" s="1"/>
  <c r="C15" i="17" s="1"/>
  <c r="D15" i="17" s="1"/>
  <c r="C16" i="17" s="1"/>
  <c r="D16" i="17" s="1"/>
  <c r="C17" i="17" s="1"/>
  <c r="D17" i="17" s="1"/>
  <c r="C18" i="17" s="1"/>
  <c r="D5" i="29" l="1"/>
  <c r="C6" i="29" l="1"/>
  <c r="D6" i="29" l="1"/>
  <c r="C7" i="29" s="1"/>
  <c r="D7" i="29" s="1"/>
  <c r="C8" i="29" s="1"/>
  <c r="D5" i="30"/>
  <c r="C6" i="30" s="1"/>
  <c r="D6" i="30" s="1"/>
  <c r="C7" i="30" s="1"/>
  <c r="D7" i="30" s="1"/>
  <c r="C8" i="30" s="1"/>
  <c r="D8" i="30" s="1"/>
  <c r="C9" i="30" s="1"/>
  <c r="D9" i="30" s="1"/>
  <c r="C10" i="30" s="1"/>
  <c r="D10" i="30" s="1"/>
  <c r="C11" i="30" s="1"/>
  <c r="D11" i="30" s="1"/>
  <c r="C12" i="30" s="1"/>
  <c r="D12" i="30" s="1"/>
  <c r="C13" i="30" s="1"/>
  <c r="D13" i="30" s="1"/>
  <c r="C14" i="30" s="1"/>
  <c r="D14" i="30" s="1"/>
  <c r="C15" i="30" s="1"/>
  <c r="D15" i="30" s="1"/>
  <c r="C16" i="30" s="1"/>
  <c r="D16" i="30" s="1"/>
  <c r="C17" i="30" s="1"/>
  <c r="D17" i="30" s="1"/>
  <c r="C18" i="30" s="1"/>
  <c r="D18" i="30" s="1"/>
  <c r="C19" i="30" s="1"/>
  <c r="D19" i="30" s="1"/>
  <c r="C20" i="30" s="1"/>
  <c r="D20" i="30" s="1"/>
  <c r="C21" i="30" s="1"/>
  <c r="D21" i="30" s="1"/>
  <c r="D8" i="29" l="1"/>
  <c r="C9" i="29" s="1"/>
  <c r="C6" i="18"/>
  <c r="D6" i="18" s="1"/>
  <c r="C7" i="18" s="1"/>
  <c r="D7" i="18" s="1"/>
  <c r="C8" i="18" s="1"/>
  <c r="D8" i="18" s="1"/>
  <c r="C9" i="18" s="1"/>
  <c r="D9" i="18" s="1"/>
  <c r="C10" i="18" s="1"/>
  <c r="D10" i="18" s="1"/>
  <c r="C11" i="18" s="1"/>
  <c r="D11" i="18" s="1"/>
  <c r="C12" i="18" s="1"/>
  <c r="D12" i="18" s="1"/>
  <c r="D6" i="1"/>
  <c r="E6" i="1" s="1"/>
  <c r="D7" i="1" s="1"/>
  <c r="E7" i="1" s="1"/>
  <c r="D8" i="1" s="1"/>
  <c r="E8" i="1" s="1"/>
  <c r="D9" i="1" s="1"/>
  <c r="E9" i="1" s="1"/>
  <c r="D10" i="1" s="1"/>
  <c r="E10" i="1" s="1"/>
  <c r="D11" i="1" s="1"/>
  <c r="E11" i="1" s="1"/>
  <c r="D12" i="1" s="1"/>
  <c r="E12" i="1" s="1"/>
  <c r="D13" i="1" s="1"/>
  <c r="E13" i="1" s="1"/>
  <c r="D14" i="1" s="1"/>
  <c r="E14" i="1" s="1"/>
  <c r="D15" i="1" s="1"/>
  <c r="E15" i="1" s="1"/>
  <c r="D16" i="1" s="1"/>
  <c r="E16" i="1" s="1"/>
  <c r="D17" i="1" s="1"/>
  <c r="E17" i="1" s="1"/>
  <c r="D18" i="1" s="1"/>
  <c r="E18" i="1" s="1"/>
  <c r="D19" i="1" s="1"/>
  <c r="E19" i="1" s="1"/>
  <c r="D20" i="1" s="1"/>
  <c r="E20" i="1" s="1"/>
  <c r="D21" i="1" s="1"/>
  <c r="E21" i="1" s="1"/>
  <c r="D22" i="1" s="1"/>
  <c r="E22" i="1" s="1"/>
  <c r="D23" i="1" s="1"/>
  <c r="E23" i="1" s="1"/>
  <c r="D24" i="1" s="1"/>
  <c r="E24" i="1" s="1"/>
  <c r="D25" i="1" s="1"/>
  <c r="E25" i="1" s="1"/>
  <c r="D26" i="1" s="1"/>
  <c r="E26" i="1" s="1"/>
  <c r="D27" i="1" s="1"/>
  <c r="E27" i="1" s="1"/>
  <c r="D28" i="1" s="1"/>
  <c r="E28" i="1" s="1"/>
  <c r="D29" i="1" s="1"/>
  <c r="E29" i="1" s="1"/>
  <c r="D30" i="1" s="1"/>
  <c r="E30" i="1" s="1"/>
  <c r="D31" i="1" s="1"/>
  <c r="E31" i="1" s="1"/>
  <c r="D32" i="1" s="1"/>
  <c r="E32" i="1" s="1"/>
  <c r="D33" i="1" s="1"/>
  <c r="E33" i="1" s="1"/>
  <c r="D34" i="1" s="1"/>
  <c r="E34" i="1" s="1"/>
  <c r="D35" i="1" s="1"/>
  <c r="E35" i="1" s="1"/>
  <c r="D36" i="1" s="1"/>
  <c r="E36" i="1" s="1"/>
  <c r="D37" i="1" s="1"/>
  <c r="E37" i="1" s="1"/>
  <c r="D38" i="1" s="1"/>
  <c r="E38" i="1" s="1"/>
  <c r="D39" i="1" s="1"/>
  <c r="E39" i="1" s="1"/>
  <c r="D9" i="29" l="1"/>
  <c r="C10" i="29" s="1"/>
  <c r="D5" i="28"/>
  <c r="C6" i="28" s="1"/>
  <c r="D6" i="28" s="1"/>
  <c r="C7" i="28" s="1"/>
  <c r="D7" i="28" s="1"/>
  <c r="C8" i="28" s="1"/>
  <c r="D8" i="28" s="1"/>
  <c r="C9" i="28" s="1"/>
  <c r="D9" i="28" s="1"/>
  <c r="D10" i="29" l="1"/>
  <c r="C11" i="29" s="1"/>
  <c r="D11" i="29" s="1"/>
  <c r="D5" i="2" l="1"/>
  <c r="C6" i="2" s="1"/>
  <c r="D6" i="2" l="1"/>
  <c r="C7" i="2" s="1"/>
  <c r="D7" i="2"/>
  <c r="C8" i="2" l="1"/>
  <c r="D8" i="2" s="1"/>
  <c r="C9" i="2" l="1"/>
  <c r="D9" i="2" s="1"/>
  <c r="C10" i="2" l="1"/>
  <c r="D10" i="2" s="1"/>
  <c r="C11" i="2" l="1"/>
  <c r="D11" i="2" s="1"/>
  <c r="C12" i="2" l="1"/>
  <c r="D12" i="2" s="1"/>
  <c r="C13" i="2" l="1"/>
  <c r="D13" i="2" s="1"/>
  <c r="C14" i="2" l="1"/>
  <c r="D14" i="2" s="1"/>
  <c r="C15" i="2" l="1"/>
  <c r="D15" i="2" s="1"/>
  <c r="C16" i="2" l="1"/>
  <c r="D16" i="2" s="1"/>
  <c r="C17" i="2" l="1"/>
  <c r="D17" i="2" s="1"/>
  <c r="C18" i="2" l="1"/>
  <c r="D18" i="2" s="1"/>
  <c r="C19" i="2" l="1"/>
  <c r="D19" i="2" s="1"/>
  <c r="C20" i="2" l="1"/>
  <c r="D20" i="2" s="1"/>
  <c r="C21" i="2" l="1"/>
  <c r="D21" i="2" s="1"/>
  <c r="C6" i="16"/>
  <c r="D6" i="16" s="1"/>
  <c r="C7" i="16" s="1"/>
  <c r="D7" i="16" s="1"/>
  <c r="C8" i="16" s="1"/>
  <c r="D8" i="16" s="1"/>
  <c r="C22" i="2" l="1"/>
  <c r="D22" i="2" s="1"/>
  <c r="D5" i="19"/>
  <c r="C6" i="19" s="1"/>
  <c r="D6" i="19" s="1"/>
  <c r="C7" i="19" s="1"/>
  <c r="D7" i="19" s="1"/>
  <c r="C8" i="19" s="1"/>
  <c r="D8" i="19" s="1"/>
  <c r="C9" i="19" s="1"/>
  <c r="D9" i="19" s="1"/>
  <c r="C10" i="19" s="1"/>
  <c r="D10" i="19" s="1"/>
  <c r="C11" i="19" s="1"/>
  <c r="D11" i="19" s="1"/>
  <c r="C12" i="19" s="1"/>
  <c r="D12" i="19" s="1"/>
  <c r="C13" i="19" s="1"/>
  <c r="D13" i="19" s="1"/>
  <c r="C14" i="19" s="1"/>
  <c r="D14" i="19" s="1"/>
  <c r="C15" i="19" s="1"/>
  <c r="D15" i="19" s="1"/>
  <c r="C16" i="19" s="1"/>
  <c r="D16" i="19" s="1"/>
  <c r="C17" i="19" s="1"/>
  <c r="D17" i="19" s="1"/>
  <c r="C18" i="19" s="1"/>
  <c r="D18" i="19" s="1"/>
  <c r="C19" i="19" s="1"/>
  <c r="D19" i="19" s="1"/>
  <c r="C20" i="19" s="1"/>
  <c r="D20" i="19" s="1"/>
  <c r="C21" i="19" s="1"/>
  <c r="D21" i="19" s="1"/>
  <c r="C22" i="19" s="1"/>
  <c r="D22" i="19" s="1"/>
  <c r="C23" i="19" s="1"/>
  <c r="D23" i="19" s="1"/>
  <c r="C24" i="19" s="1"/>
  <c r="D24" i="19" s="1"/>
  <c r="C25" i="19" s="1"/>
  <c r="D25" i="19" s="1"/>
  <c r="C26" i="19" s="1"/>
  <c r="D26" i="19" s="1"/>
  <c r="C27" i="19" s="1"/>
  <c r="D27" i="19" s="1"/>
  <c r="C28" i="19" s="1"/>
  <c r="D28" i="19" s="1"/>
  <c r="C29" i="19" s="1"/>
  <c r="D29" i="19" s="1"/>
  <c r="C30" i="19" s="1"/>
  <c r="D30" i="19" s="1"/>
  <c r="C31" i="19" s="1"/>
  <c r="D31" i="19" s="1"/>
  <c r="C32" i="19" s="1"/>
  <c r="D32" i="19" s="1"/>
  <c r="C33" i="19" s="1"/>
  <c r="D33" i="19" s="1"/>
  <c r="C34" i="19" s="1"/>
  <c r="D34" i="19" s="1"/>
  <c r="C35" i="19" s="1"/>
  <c r="D35" i="19" s="1"/>
  <c r="C36" i="19" s="1"/>
  <c r="D36" i="19" s="1"/>
  <c r="C23" i="2" l="1"/>
  <c r="D23" i="2" s="1"/>
  <c r="C24" i="2" l="1"/>
  <c r="D24" i="2" s="1"/>
  <c r="C25" i="2" l="1"/>
  <c r="D25" i="2" s="1"/>
  <c r="C5" i="7" l="1"/>
  <c r="B6" i="7" s="1"/>
  <c r="C6" i="7" s="1"/>
  <c r="B7" i="7" s="1"/>
  <c r="C7" i="7" s="1"/>
  <c r="B8" i="7" s="1"/>
  <c r="C8" i="7" s="1"/>
  <c r="B9" i="7" s="1"/>
  <c r="C9" i="7" s="1"/>
  <c r="B10" i="7" s="1"/>
  <c r="C10" i="7" s="1"/>
  <c r="B11" i="7" s="1"/>
  <c r="C11" i="7" s="1"/>
  <c r="B12" i="7" s="1"/>
  <c r="C12" i="7" s="1"/>
  <c r="B13" i="7" s="1"/>
  <c r="C13" i="7" s="1"/>
  <c r="B14" i="7" s="1"/>
  <c r="C14" i="7" s="1"/>
  <c r="B15" i="7" s="1"/>
  <c r="C15" i="7" s="1"/>
  <c r="B16" i="7" s="1"/>
  <c r="C16" i="7" s="1"/>
  <c r="B17" i="7" s="1"/>
  <c r="C17" i="7" s="1"/>
  <c r="B18" i="7" s="1"/>
  <c r="C18" i="7" s="1"/>
  <c r="B19" i="7" s="1"/>
  <c r="C19" i="7" s="1"/>
  <c r="B20" i="7" s="1"/>
  <c r="C20" i="7" s="1"/>
  <c r="B21" i="7" s="1"/>
  <c r="C21" i="7" s="1"/>
  <c r="B22" i="7" s="1"/>
  <c r="C22" i="7" s="1"/>
  <c r="B23" i="7" s="1"/>
  <c r="C23" i="7" s="1"/>
  <c r="B24" i="7" s="1"/>
  <c r="C24" i="7" s="1"/>
  <c r="B25" i="7" s="1"/>
  <c r="C25" i="7" s="1"/>
  <c r="B26" i="7" s="1"/>
  <c r="C26" i="7" s="1"/>
  <c r="B27" i="7" s="1"/>
  <c r="C27" i="7" s="1"/>
  <c r="B28" i="7" s="1"/>
  <c r="C28" i="7" s="1"/>
  <c r="B29" i="7" s="1"/>
  <c r="C29" i="7" s="1"/>
  <c r="B30" i="7" s="1"/>
  <c r="C30" i="7" s="1"/>
  <c r="B31" i="7" s="1"/>
  <c r="C31" i="7" s="1"/>
  <c r="B32" i="7" s="1"/>
  <c r="C32" i="7" s="1"/>
  <c r="B33" i="7" s="1"/>
  <c r="C33" i="7" s="1"/>
  <c r="B34" i="7" s="1"/>
  <c r="C34" i="7" s="1"/>
  <c r="B35" i="7" s="1"/>
  <c r="C35" i="7" s="1"/>
  <c r="B36" i="7" s="1"/>
  <c r="C36" i="7" s="1"/>
  <c r="B37" i="7" s="1"/>
  <c r="C37" i="7" s="1"/>
  <c r="B38" i="7" s="1"/>
  <c r="C38" i="7" s="1"/>
  <c r="B39" i="7" s="1"/>
  <c r="C39" i="7" s="1"/>
  <c r="B40" i="7" s="1"/>
  <c r="C40" i="7" s="1"/>
  <c r="B41" i="7" s="1"/>
  <c r="C41" i="7" s="1"/>
  <c r="B42" i="7" s="1"/>
  <c r="C42" i="7" s="1"/>
  <c r="B43" i="7" s="1"/>
  <c r="C43" i="7" s="1"/>
  <c r="B44" i="7" s="1"/>
  <c r="C44" i="7" s="1"/>
  <c r="B45" i="7" s="1"/>
  <c r="C45" i="7" s="1"/>
  <c r="B46" i="7" s="1"/>
  <c r="C46" i="7" s="1"/>
  <c r="B47" i="7" s="1"/>
  <c r="C47" i="7" s="1"/>
  <c r="D4" i="4" l="1"/>
  <c r="C5" i="4" s="1"/>
  <c r="D5" i="4" s="1"/>
  <c r="C6" i="4" s="1"/>
  <c r="D6" i="4" s="1"/>
  <c r="C7" i="4" s="1"/>
  <c r="D7" i="4" s="1"/>
  <c r="C8" i="4" s="1"/>
  <c r="D8" i="4" s="1"/>
  <c r="C9" i="4" s="1"/>
  <c r="D9" i="4" s="1"/>
  <c r="C10" i="4" s="1"/>
  <c r="D10" i="4" s="1"/>
  <c r="C11" i="4" s="1"/>
  <c r="D11" i="4" s="1"/>
  <c r="C12" i="4" s="1"/>
  <c r="D12" i="4" s="1"/>
  <c r="C13" i="4" s="1"/>
  <c r="D13" i="4" s="1"/>
  <c r="C14" i="4" s="1"/>
  <c r="D14" i="4" s="1"/>
  <c r="C15" i="4" s="1"/>
  <c r="D15" i="4" s="1"/>
  <c r="C16" i="4" s="1"/>
  <c r="D16" i="4" s="1"/>
  <c r="C17" i="4" s="1"/>
  <c r="D17" i="4" s="1"/>
  <c r="C18" i="4" s="1"/>
  <c r="D18" i="4" s="1"/>
  <c r="C19" i="4" s="1"/>
  <c r="D19" i="4" s="1"/>
  <c r="C20" i="4" s="1"/>
  <c r="D20" i="4" s="1"/>
  <c r="C21" i="4" s="1"/>
  <c r="D21" i="4" s="1"/>
  <c r="C22" i="4" s="1"/>
  <c r="D22" i="4" s="1"/>
  <c r="C23" i="4" s="1"/>
  <c r="D23" i="4" s="1"/>
  <c r="C24" i="4" s="1"/>
  <c r="D24" i="4" s="1"/>
  <c r="C25" i="4" s="1"/>
  <c r="D25" i="4" s="1"/>
  <c r="C26" i="4" s="1"/>
  <c r="D26" i="4" s="1"/>
  <c r="C27" i="4" s="1"/>
  <c r="D27" i="4" s="1"/>
  <c r="C28" i="4" s="1"/>
  <c r="D28" i="4" s="1"/>
  <c r="C29" i="4" s="1"/>
  <c r="D29" i="4" s="1"/>
  <c r="C30" i="4" s="1"/>
  <c r="D30" i="4" s="1"/>
  <c r="C31" i="4" s="1"/>
  <c r="D31" i="4" s="1"/>
  <c r="C32" i="4" s="1"/>
  <c r="D32" i="4" s="1"/>
  <c r="C33" i="4" s="1"/>
  <c r="D33" i="4" s="1"/>
  <c r="C34" i="4" s="1"/>
  <c r="D34" i="4" s="1"/>
  <c r="C35" i="4" s="1"/>
  <c r="D35" i="4" s="1"/>
  <c r="C36" i="4" s="1"/>
  <c r="D36" i="4" s="1"/>
  <c r="C37" i="4" s="1"/>
  <c r="D37" i="4" s="1"/>
  <c r="C38" i="4" s="1"/>
  <c r="D38" i="4" s="1"/>
  <c r="C39" i="4" s="1"/>
  <c r="D39" i="4" s="1"/>
  <c r="C40" i="4" s="1"/>
  <c r="D40" i="4" s="1"/>
  <c r="C41" i="4" s="1"/>
  <c r="D41" i="4" s="1"/>
  <c r="C42" i="4" s="1"/>
  <c r="D42" i="4" s="1"/>
  <c r="C43" i="4" s="1"/>
  <c r="D43" i="4" s="1"/>
  <c r="C44" i="4" s="1"/>
  <c r="D44" i="4" s="1"/>
  <c r="C45" i="4" s="1"/>
  <c r="D45" i="4" s="1"/>
  <c r="C46" i="4" s="1"/>
  <c r="D46" i="4" s="1"/>
  <c r="C47" i="4" s="1"/>
  <c r="D47" i="4" s="1"/>
  <c r="C48" i="4" s="1"/>
  <c r="D48" i="4" s="1"/>
  <c r="C49" i="4" s="1"/>
  <c r="D49" i="4" s="1"/>
  <c r="C50" i="4" s="1"/>
  <c r="D50" i="4" s="1"/>
  <c r="C51" i="4" s="1"/>
  <c r="D51" i="4" s="1"/>
  <c r="C52" i="4" s="1"/>
  <c r="D52" i="4" s="1"/>
  <c r="C53" i="4" s="1"/>
  <c r="D53" i="4" s="1"/>
  <c r="C54" i="4" s="1"/>
  <c r="D54" i="4" s="1"/>
  <c r="C55" i="4" s="1"/>
  <c r="D55" i="4" s="1"/>
  <c r="C56" i="4" s="1"/>
  <c r="D56" i="4" s="1"/>
  <c r="C57" i="4" s="1"/>
  <c r="D57" i="4" s="1"/>
  <c r="C58" i="4" s="1"/>
  <c r="D58" i="4" s="1"/>
  <c r="C59" i="4" s="1"/>
  <c r="D59" i="4" s="1"/>
  <c r="C60" i="4" s="1"/>
  <c r="D60" i="4" s="1"/>
  <c r="C61" i="4" s="1"/>
  <c r="D61" i="4" s="1"/>
  <c r="C62" i="4" s="1"/>
  <c r="D62" i="4" s="1"/>
  <c r="C63" i="4" s="1"/>
  <c r="D63" i="4" s="1"/>
  <c r="C64" i="4" s="1"/>
  <c r="D64" i="4" s="1"/>
  <c r="C65" i="4" s="1"/>
  <c r="D65" i="4" s="1"/>
  <c r="C66" i="4" s="1"/>
  <c r="D66" i="4" s="1"/>
  <c r="C67" i="4" l="1"/>
  <c r="D67" i="4" s="1"/>
  <c r="C68" i="4" s="1"/>
  <c r="D68" i="4" s="1"/>
  <c r="C69" i="4" s="1"/>
  <c r="D69" i="4" s="1"/>
  <c r="C70" i="4" s="1"/>
  <c r="D70" i="4" s="1"/>
  <c r="C71" i="4" s="1"/>
  <c r="D71" i="4" s="1"/>
  <c r="C72" i="4" s="1"/>
  <c r="D72" i="4" s="1"/>
  <c r="C73" i="4" s="1"/>
  <c r="D73" i="4" s="1"/>
  <c r="C74" i="4" s="1"/>
  <c r="D74" i="4" s="1"/>
  <c r="C75" i="4" s="1"/>
  <c r="D75" i="4" s="1"/>
  <c r="C76" i="4" s="1"/>
  <c r="D76" i="4" s="1"/>
</calcChain>
</file>

<file path=xl/sharedStrings.xml><?xml version="1.0" encoding="utf-8"?>
<sst xmlns="http://schemas.openxmlformats.org/spreadsheetml/2006/main" count="1891" uniqueCount="864">
  <si>
    <t>Objet de ce document</t>
  </si>
  <si>
    <r>
      <rPr>
        <sz val="12"/>
        <color rgb="FF000000"/>
        <rFont val="Calibri Light"/>
      </rPr>
      <t>Ce document décrit les formats des fichiers en psychiatrie applicables à partir du 01/01/202</t>
    </r>
    <r>
      <rPr>
        <b/>
        <sz val="12"/>
        <color rgb="FFFF0000"/>
        <rFont val="Calibri Light"/>
      </rPr>
      <t>3</t>
    </r>
    <r>
      <rPr>
        <sz val="12"/>
        <color rgb="FF000000"/>
        <rFont val="Calibri Light"/>
      </rPr>
      <t>. Les modifications apportées par rapport aux formats précédents sont représentées sur  fond jaune. Les informations sur fond orange sont les formats inchangés mais importants à retenir.Une notice technique décrivant les nouveautés 202</t>
    </r>
    <r>
      <rPr>
        <b/>
        <sz val="12"/>
        <color rgb="FFFF0000"/>
        <rFont val="Calibri Light"/>
      </rPr>
      <t>3</t>
    </r>
    <r>
      <rPr>
        <sz val="12"/>
        <color rgb="FF000000"/>
        <rFont val="Calibri Light"/>
      </rPr>
      <t xml:space="preserve"> du recueil et du traitement de l'information médicalisée, dans l'ensemble des champs d'activité (MCO, HAD, SSR et PSY) des établissements de santé viendra complémenter ce document. Elle est, actuellement, en cours de rédaction et sera prochainement diffusée sur le site Internet de l’ATIH</t>
    </r>
  </si>
  <si>
    <t>Pour chacun des formats décrits, il sera précisé au début de chaque feuille le nom du recueil, ainsi que le secteur concerné (DAF ou OQN ou les 2).</t>
  </si>
  <si>
    <t>Historique de mise à jour</t>
  </si>
  <si>
    <t>Objet</t>
  </si>
  <si>
    <t>Onglet</t>
  </si>
  <si>
    <t>Date</t>
  </si>
  <si>
    <t>Ajout modalité Sexe</t>
  </si>
  <si>
    <t>RPS</t>
  </si>
  <si>
    <t>M1 2023</t>
  </si>
  <si>
    <t>Ajout modalité Sexe + Ajout modalité "V" pour Catégorie professionnelle de l’intervenant</t>
  </si>
  <si>
    <t>RAA</t>
  </si>
  <si>
    <t>Isolement/contention : Modification du format / Ajout du mode légal de soins</t>
  </si>
  <si>
    <t>Fichomp Isolement</t>
  </si>
  <si>
    <t xml:space="preserve">Fichier des UM - précisions apportés sur les consignes </t>
  </si>
  <si>
    <t>Fichier des UM</t>
  </si>
  <si>
    <t>Ajout modalité Sexe VIDHOSP, VIDIPP, VID-CHAINAGE et RSF-A</t>
  </si>
  <si>
    <t>VIDHOSP, VIDIPP, VID-CHAINAGE et RSF-A</t>
  </si>
  <si>
    <t>M3 2023</t>
  </si>
  <si>
    <t>Format RPS</t>
  </si>
  <si>
    <t>DAF/ex-OQN</t>
  </si>
  <si>
    <t>Libellé</t>
  </si>
  <si>
    <t>Taille</t>
  </si>
  <si>
    <t>Début</t>
  </si>
  <si>
    <t>Fin</t>
  </si>
  <si>
    <t>Obligatoire
[1]</t>
  </si>
  <si>
    <t>Cadrage/
Remplissage
[2]</t>
  </si>
  <si>
    <t>Commentaires</t>
  </si>
  <si>
    <t>Numéro FINESS d’inscription ePMSI</t>
  </si>
  <si>
    <t>O</t>
  </si>
  <si>
    <t>NA/NA</t>
  </si>
  <si>
    <t>N° FINESS géographique</t>
  </si>
  <si>
    <t>N° de format</t>
  </si>
  <si>
    <t>P12</t>
  </si>
  <si>
    <t>N° d’identification permanent du patient (IPP)</t>
  </si>
  <si>
    <t>Gauche/Espace</t>
  </si>
  <si>
    <t>Date de naissance du patient</t>
  </si>
  <si>
    <t>JJMMAAAA</t>
  </si>
  <si>
    <t>Sexe du patient</t>
  </si>
  <si>
    <r>
      <t xml:space="preserve">1=homme, 2=femme, </t>
    </r>
    <r>
      <rPr>
        <b/>
        <sz val="12"/>
        <color rgb="FFFF0000"/>
        <rFont val="Calibri Light"/>
        <family val="2"/>
      </rPr>
      <t>3 =indéterminé</t>
    </r>
  </si>
  <si>
    <t>Code postal de résidence</t>
  </si>
  <si>
    <t>Forme d'activité</t>
  </si>
  <si>
    <t xml:space="preserve"> 01, 02, 03, 04 ,05, 06, 07, 20,21,23, 01D, 01S, 20S, 23S, 01P et 20P </t>
  </si>
  <si>
    <t>N° de séjour</t>
  </si>
  <si>
    <t>Date d’entrée de séjour</t>
  </si>
  <si>
    <t>Mode d’entrée de séjour</t>
  </si>
  <si>
    <t>Provenance (*)</t>
  </si>
  <si>
    <t>Date de sortie de séjour</t>
  </si>
  <si>
    <t>F</t>
  </si>
  <si>
    <t>Mode de sortie de séjour (**)</t>
  </si>
  <si>
    <t>Destination (*)</t>
  </si>
  <si>
    <t>N° d’unité médicale</t>
  </si>
  <si>
    <t>N° de secteur ou de dispositif intersectoriel</t>
  </si>
  <si>
    <t>Mode légal de soins</t>
  </si>
  <si>
    <t>Filler</t>
  </si>
  <si>
    <t>Arrêt du recueil de l'indicateur de séquence. Remplacé par un filler (que des blancs)</t>
  </si>
  <si>
    <t>Date de début de séquence</t>
  </si>
  <si>
    <t>Date de fin de séquence</t>
  </si>
  <si>
    <t>Nombre de jours de présence</t>
  </si>
  <si>
    <t>Droite/Zéro</t>
  </si>
  <si>
    <t>Nombre de demi-journées de présence</t>
  </si>
  <si>
    <r>
      <rPr>
        <sz val="12"/>
        <color rgb="FF000000"/>
        <rFont val="Calibri Light"/>
      </rPr>
      <t xml:space="preserve">Nombre de jours d’isolement </t>
    </r>
    <r>
      <rPr>
        <b/>
        <strike/>
        <sz val="12"/>
        <color rgb="FFFF0000"/>
        <rFont val="Calibri Light"/>
      </rPr>
      <t>thérapeutique</t>
    </r>
    <r>
      <rPr>
        <sz val="12"/>
        <color rgb="FF000000"/>
        <rFont val="Calibri Light"/>
      </rPr>
      <t xml:space="preserve"> de durée &gt;= 2h</t>
    </r>
  </si>
  <si>
    <t>Score dépendance habillage (AVQ)</t>
  </si>
  <si>
    <t>Score dépendance déplacement/locomotion (AVQ)</t>
  </si>
  <si>
    <t>Score dépendance alimentation (AVQ)</t>
  </si>
  <si>
    <t>Score dépendance continence (AVQ)</t>
  </si>
  <si>
    <t>Score dépendance comportement (AVQ)</t>
  </si>
  <si>
    <t>Score dépendance communication (AVQ)</t>
  </si>
  <si>
    <t>Indicateur d’accompagnement thérapeutique en milieu scolaire</t>
  </si>
  <si>
    <t>Diagnostic principal ou motif de prise en charge principale</t>
  </si>
  <si>
    <t>CIM 10 + extensions</t>
  </si>
  <si>
    <t>Nombre de diagnostics et facteurs associés</t>
  </si>
  <si>
    <t>Nombre d’actes CCAM</t>
  </si>
  <si>
    <t>Diagnostic ou facteur associé 1</t>
  </si>
  <si>
    <t>….</t>
  </si>
  <si>
    <t>Diagnostic ou facteur associé n</t>
  </si>
  <si>
    <t>153+n*8</t>
  </si>
  <si>
    <t>160+n*8</t>
  </si>
  <si>
    <t>Acte CCAM n° 1</t>
  </si>
  <si>
    <t>Date de réalisation</t>
  </si>
  <si>
    <t xml:space="preserve">JJMMAAAA </t>
  </si>
  <si>
    <t>Code CCAM</t>
  </si>
  <si>
    <t>A</t>
  </si>
  <si>
    <t>Extension PMSI</t>
  </si>
  <si>
    <t>Code de la phase</t>
  </si>
  <si>
    <t>CCAM</t>
  </si>
  <si>
    <t>Code de l'activité</t>
  </si>
  <si>
    <t>Extension documentaire</t>
  </si>
  <si>
    <t>Nombre de réalisations</t>
  </si>
  <si>
    <t>…</t>
  </si>
  <si>
    <t>Acte CCAM n° n</t>
  </si>
  <si>
    <t>(*) La valeur 8 pour la provenance ou la destination est destinée au champ HAD mais n’est pas bloquante dans PIVOINE.</t>
  </si>
  <si>
    <t>(**) La valeur 4 pour le mode de sortie a été prévue pour la fugue mais n’est pas obligatoire dans PIVOINE.</t>
  </si>
  <si>
    <t xml:space="preserve">[1] O : obligatoire F : facultatif (la variable peut être laissée à vide)  </t>
  </si>
  <si>
    <t>[2] : NA signifie non applicable</t>
  </si>
  <si>
    <t>Format RAA</t>
  </si>
  <si>
    <t>DAF</t>
  </si>
  <si>
    <t>Obligatoire[1]</t>
  </si>
  <si>
    <t>Cadrage/Remplissage[2]</t>
  </si>
  <si>
    <t>Valeurs</t>
  </si>
  <si>
    <t>P14</t>
  </si>
  <si>
    <t>30, 31, 32,31S, 32S, 31P **</t>
  </si>
  <si>
    <t>Date de l’acte</t>
  </si>
  <si>
    <t>Nature de l’acte</t>
  </si>
  <si>
    <t>E,D,G,A,R, X, GP, EF, EA</t>
  </si>
  <si>
    <t>Lieu de l’acte</t>
  </si>
  <si>
    <t>L01 à L13, L14 et LNA *</t>
  </si>
  <si>
    <t>Modalité de réalisation de l'acte</t>
  </si>
  <si>
    <r>
      <t>A : Audio (Téléphone notamment…)
V : Vidéo
P : Présentiel ,</t>
    </r>
    <r>
      <rPr>
        <sz val="12"/>
        <rFont val="Calibri Light"/>
        <family val="2"/>
      </rPr>
      <t xml:space="preserve"> M : Mixte C: Courrier</t>
    </r>
  </si>
  <si>
    <t>Catégorie professionnelle de l’intervenant</t>
  </si>
  <si>
    <r>
      <t xml:space="preserve">M,I,P,A,R,E,S,X,Y, </t>
    </r>
    <r>
      <rPr>
        <b/>
        <sz val="12"/>
        <color rgb="FFFF0000"/>
        <rFont val="Calibri Light"/>
        <family val="2"/>
      </rPr>
      <t>V</t>
    </r>
  </si>
  <si>
    <t>Nombre d’intervenants</t>
  </si>
  <si>
    <t>Indicateur d’activité libérale</t>
  </si>
  <si>
    <t>L si oui</t>
  </si>
  <si>
    <t>Diagnostics et facteurs associés</t>
  </si>
  <si>
    <t xml:space="preserve">* Lieu de l'acte </t>
  </si>
  <si>
    <t>L01</t>
  </si>
  <si>
    <t>Centre médico-psychologique (CMP)</t>
  </si>
  <si>
    <t>L02</t>
  </si>
  <si>
    <t>Lieu de soins psychiatriques de l’établissement</t>
  </si>
  <si>
    <t>L03</t>
  </si>
  <si>
    <t>Établissement social ou médicosocial sans hébergement</t>
  </si>
  <si>
    <t>L04</t>
  </si>
  <si>
    <t>Établissement scolaire ou centre de formation</t>
  </si>
  <si>
    <t>L05</t>
  </si>
  <si>
    <t>Protection maternelle et infantile</t>
  </si>
  <si>
    <t>L06</t>
  </si>
  <si>
    <t>Établissement pénitentiaire</t>
  </si>
  <si>
    <t>L07</t>
  </si>
  <si>
    <t>Domicile du patient (hors HAD psychiatrie) ou substitut du domicile</t>
  </si>
  <si>
    <t>L08</t>
  </si>
  <si>
    <t>Établissement social ou médicosocial avec hébergement</t>
  </si>
  <si>
    <t>L09</t>
  </si>
  <si>
    <t>unité d hospitalisation et consultations dans d’autres champ d activité (MCO,SSR, USLD)</t>
  </si>
  <si>
    <t>L10</t>
  </si>
  <si>
    <t>Unité d’accueil d’un service d’urgence (SAU)</t>
  </si>
  <si>
    <t>L11</t>
  </si>
  <si>
    <t>Centre d’accueil thérapeutique à temps partiel (CATTP)</t>
  </si>
  <si>
    <t>L12</t>
  </si>
  <si>
    <r>
      <rPr>
        <strike/>
        <sz val="12"/>
        <color rgb="FFFF0000"/>
        <rFont val="Calibri Light"/>
      </rPr>
      <t>Création d’un Lieu L12 :</t>
    </r>
    <r>
      <rPr>
        <sz val="12"/>
        <color rgb="FF000000"/>
        <rFont val="Calibri Light"/>
      </rPr>
      <t xml:space="preserve"> Unité d’accueil des urgences psychiatrie, hors SAU</t>
    </r>
  </si>
  <si>
    <t>L13</t>
  </si>
  <si>
    <r>
      <rPr>
        <strike/>
        <sz val="12"/>
        <color rgb="FFFF0000"/>
        <rFont val="Calibri Light"/>
      </rPr>
      <t xml:space="preserve">Création d’un lieu L13 : </t>
    </r>
    <r>
      <rPr>
        <sz val="12"/>
        <color rgb="FF000000"/>
        <rFont val="Calibri Light"/>
      </rPr>
      <t>Autres lieux d’accueil et structures de prise en charge</t>
    </r>
  </si>
  <si>
    <t>L14</t>
  </si>
  <si>
    <t>Autre établissement psychiatrie</t>
  </si>
  <si>
    <t xml:space="preserve">LNA </t>
  </si>
  <si>
    <t>Lieu Non Attendu</t>
  </si>
  <si>
    <t>** Forme d'activité</t>
  </si>
  <si>
    <t>Prises en charge par le centre médicopsychologique (CMP)</t>
  </si>
  <si>
    <r>
      <t>Prises en charge en ambulatoire par d’autres dispositifs que</t>
    </r>
    <r>
      <rPr>
        <i/>
        <sz val="12"/>
        <color theme="1"/>
        <rFont val="Calibri Light"/>
        <family val="2"/>
      </rPr>
      <t xml:space="preserve"> le CMP et le CATTP</t>
    </r>
  </si>
  <si>
    <t>Prises en charge par  le centre d’accueil thérapeutique à temps partiel (CATTP)</t>
  </si>
  <si>
    <t>31S</t>
  </si>
  <si>
    <t>Autres dispositifs que CMP et CATTP pour PEC en Etablissement pénitentiaire (Ex UCSA, Niv 1)</t>
  </si>
  <si>
    <t>32S</t>
  </si>
  <si>
    <t>CATTP en établissement pénitentiaire</t>
  </si>
  <si>
    <t>31P</t>
  </si>
  <si>
    <t>Autres dispositifs que CMP et CATTP pour PEC de psychiatrie périnatale</t>
  </si>
  <si>
    <t xml:space="preserve">FICHCOMP Isolement et contention </t>
  </si>
  <si>
    <t>A partir du M1  2023</t>
  </si>
  <si>
    <t>Remarques</t>
  </si>
  <si>
    <t>N° FINESS d’inscription ePMSI</t>
  </si>
  <si>
    <t>N° Format</t>
  </si>
  <si>
    <r>
      <t xml:space="preserve">Fixé à « 12 » </t>
    </r>
    <r>
      <rPr>
        <b/>
        <sz val="12"/>
        <color rgb="FFFF0000"/>
        <rFont val="Calibri Light"/>
        <family val="2"/>
      </rPr>
      <t xml:space="preserve">19 </t>
    </r>
  </si>
  <si>
    <t>Variable présente dans le RPS</t>
  </si>
  <si>
    <r>
      <t>N° de séquence</t>
    </r>
    <r>
      <rPr>
        <strike/>
        <sz val="12"/>
        <color rgb="FF000000"/>
        <rFont val="Calibri Light"/>
        <family val="2"/>
      </rPr>
      <t xml:space="preserve"> mesure</t>
    </r>
  </si>
  <si>
    <t>Laissé au choix de l'établissement</t>
  </si>
  <si>
    <t>Type de contention/ isolement</t>
  </si>
  <si>
    <r>
      <t>De A à E
o A :</t>
    </r>
    <r>
      <rPr>
        <sz val="12"/>
        <rFont val="Calibri Light"/>
        <family val="2"/>
      </rPr>
      <t xml:space="preserve"> I</t>
    </r>
    <r>
      <rPr>
        <sz val="12"/>
        <color rgb="FF000000"/>
        <rFont val="Calibri Light"/>
        <family val="2"/>
      </rPr>
      <t>solement dans un espace dédié : Un espace est dit dédié s’il est conforme aux recommandations de bonnes pratiques (RBP) de la HAS concernant les espaces dédiés à l’isolement.
o B :</t>
    </r>
    <r>
      <rPr>
        <sz val="12"/>
        <rFont val="Calibri Light"/>
        <family val="2"/>
      </rPr>
      <t xml:space="preserve"> I</t>
    </r>
    <r>
      <rPr>
        <sz val="12"/>
        <color rgb="FF000000"/>
        <rFont val="Calibri Light"/>
        <family val="2"/>
      </rPr>
      <t>solement dans un espace non dédié : Tout espace (dont la chambre du patient) ne respectant pas les RBP de la HAS concernant les espaces dédiés à l’isolement
o C : Contention mécanique (non ambulatoire) : Fait référence à un patient en position allongée dans un lit avec sangle
o E : Contention mécanique ambulatoire : Exemple : vêtement de contention,…
o D : Contention mécanique autres : Tout moyen de contention qui ne relèverait pas du type « C » et « E » décrit au-dessus.</t>
    </r>
  </si>
  <si>
    <r>
      <t>Date de début de séquence</t>
    </r>
    <r>
      <rPr>
        <strike/>
        <sz val="12"/>
        <color rgb="FF000000"/>
        <rFont val="Calibri Light"/>
        <family val="2"/>
      </rPr>
      <t xml:space="preserve"> mesure</t>
    </r>
  </si>
  <si>
    <r>
      <t xml:space="preserve">Heure de début de séquence </t>
    </r>
    <r>
      <rPr>
        <strike/>
        <sz val="12"/>
        <color rgb="FF000000"/>
        <rFont val="Calibri Light"/>
        <family val="2"/>
      </rPr>
      <t>mesure</t>
    </r>
  </si>
  <si>
    <t>HHMM (24h)</t>
  </si>
  <si>
    <r>
      <t xml:space="preserve">Date de fin de séquence </t>
    </r>
    <r>
      <rPr>
        <strike/>
        <sz val="12"/>
        <color rgb="FF000000"/>
        <rFont val="Calibri Light"/>
        <family val="2"/>
      </rPr>
      <t>mesure</t>
    </r>
  </si>
  <si>
    <t>JJMMAAAA (*)</t>
  </si>
  <si>
    <r>
      <t xml:space="preserve">Heure de fin de séquence </t>
    </r>
    <r>
      <rPr>
        <strike/>
        <sz val="12"/>
        <color rgb="FF000000"/>
        <rFont val="Calibri Light"/>
        <family val="2"/>
      </rPr>
      <t>mesure</t>
    </r>
  </si>
  <si>
    <t>HHMM (24h) (*)</t>
  </si>
  <si>
    <r>
      <t xml:space="preserve">Numéro de la mesure </t>
    </r>
    <r>
      <rPr>
        <strike/>
        <sz val="12"/>
        <color rgb="FF000000"/>
        <rFont val="Calibri Light"/>
        <family val="2"/>
      </rPr>
      <t>période</t>
    </r>
  </si>
  <si>
    <r>
      <t xml:space="preserve">Type de la mesure </t>
    </r>
    <r>
      <rPr>
        <strike/>
        <sz val="12"/>
        <color rgb="FF000000"/>
        <rFont val="Calibri Light"/>
        <family val="2"/>
      </rPr>
      <t>période</t>
    </r>
  </si>
  <si>
    <r>
      <rPr>
        <sz val="12"/>
        <color rgb="FF000000"/>
        <rFont val="Calibri Light"/>
      </rPr>
      <t xml:space="preserve">1 : Isolement 
2 : Contention
</t>
    </r>
    <r>
      <rPr>
        <b/>
        <sz val="12"/>
        <color rgb="FFFF0000"/>
        <rFont val="Calibri Light"/>
      </rPr>
      <t xml:space="preserve">3 : Non concerné (correspond aux séquences de 
contention de type « E »). 
</t>
    </r>
    <r>
      <rPr>
        <sz val="12"/>
        <color rgb="FF000000"/>
        <rFont val="Calibri Light"/>
      </rPr>
      <t>Une mesure d'isolement ne contient que des 
séquences de type A ou B.
Une mesure de contention ne contient que des 
séquences de types C,D.
Au sein d'une mesure, toutes les séquences se 
suivent et sont contiguës, la fin de l'une est 
égale au début de la suivante ou espacés de 
moins de 48 heures</t>
    </r>
  </si>
  <si>
    <r>
      <t xml:space="preserve">Date de début de la mesure </t>
    </r>
    <r>
      <rPr>
        <strike/>
        <sz val="12"/>
        <color rgb="FF000000"/>
        <rFont val="Calibri Light"/>
        <family val="2"/>
      </rPr>
      <t>période</t>
    </r>
  </si>
  <si>
    <t xml:space="preserve">JJMMAAAA ; est égale à la date de début de la 1ere séquence de la mesure </t>
  </si>
  <si>
    <r>
      <t xml:space="preserve">Heure de début de la mesure </t>
    </r>
    <r>
      <rPr>
        <strike/>
        <sz val="12"/>
        <color rgb="FF000000"/>
        <rFont val="Calibri Light"/>
        <family val="2"/>
      </rPr>
      <t>période</t>
    </r>
  </si>
  <si>
    <t>HHMM (24h) ; est égale à l'heure de début de la 1ere séquence de la mesure</t>
  </si>
  <si>
    <r>
      <t xml:space="preserve">Date de fin de la mesure </t>
    </r>
    <r>
      <rPr>
        <strike/>
        <sz val="12"/>
        <color rgb="FF000000"/>
        <rFont val="Calibri Light"/>
        <family val="2"/>
      </rPr>
      <t>période</t>
    </r>
  </si>
  <si>
    <r>
      <t>JJMMAAAA ; est égale à la date de fin de la dernière séquence de la mesure</t>
    </r>
    <r>
      <rPr>
        <strike/>
        <sz val="12"/>
        <rFont val="Calibri Light"/>
        <family val="2"/>
      </rPr>
      <t xml:space="preserve"> </t>
    </r>
  </si>
  <si>
    <r>
      <t xml:space="preserve">Heure de fin de la mesure </t>
    </r>
    <r>
      <rPr>
        <strike/>
        <sz val="12"/>
        <color rgb="FF000000"/>
        <rFont val="Calibri Light"/>
        <family val="2"/>
      </rPr>
      <t>période</t>
    </r>
  </si>
  <si>
    <t xml:space="preserve">HHMM (24h) ; est égale à l'heure de fin de la dernière séquence de la mesure </t>
  </si>
  <si>
    <t>Motif : Violence ou Heteoagressivite</t>
  </si>
  <si>
    <t>0 : Non ; 
1 : Menace ou Imminence ; 
2 : Passage à l’acte ; 
8 : Autres</t>
  </si>
  <si>
    <t>Motif : Suicide ou TS</t>
  </si>
  <si>
    <t>0 : Non ; 
1 : Menaces suicidaires persistantes et réitérés ; 
2 : Passage à l’acte suicidaire depuis son admission  
8 : Autres</t>
  </si>
  <si>
    <t>Motif : Autoagressivité hors suicide</t>
  </si>
  <si>
    <t>0 : Non ; 
1 : Auto-mutilation ;
8 : Autres</t>
  </si>
  <si>
    <t>Motif : Etat d agitation non dirigée</t>
  </si>
  <si>
    <t>0 : non ; 1 : oui</t>
  </si>
  <si>
    <t>Motif : Autres</t>
  </si>
  <si>
    <t>0 : non; 1 : oui</t>
  </si>
  <si>
    <t>Pathologie chronique : Schizophrénie</t>
  </si>
  <si>
    <t>Pathologie chronique : Épisode maniaque</t>
  </si>
  <si>
    <t>Pathologie chronique : Trouble affectif bipolaire</t>
  </si>
  <si>
    <t xml:space="preserve">Pathologie chronique : Épisode dépressif </t>
  </si>
  <si>
    <t>Pathologie chronique : Trouble du Neurodéveloppement</t>
  </si>
  <si>
    <t xml:space="preserve">Pathologie chronique : Troubles Neuro-dégénératifs </t>
  </si>
  <si>
    <t xml:space="preserve">Pathologie chronique : Troubles déficitaires </t>
  </si>
  <si>
    <t>Pathologie chronique : Autres</t>
  </si>
  <si>
    <t>Trouble spécifique de la personnalité</t>
  </si>
  <si>
    <t>0 : Non ;
1 : Personnalité dyssociale F60.2 ;
2 : Personnalité émotionnellement labile de type impulsif (F 60.30) ou borderline : F60.31 ;
8 : Autres type de personnalité</t>
  </si>
  <si>
    <t>Prise de substance toxique : Intoxication aigue</t>
  </si>
  <si>
    <t>Prise de substance toxique : Intoxication chronique</t>
  </si>
  <si>
    <t>Patient connu</t>
  </si>
  <si>
    <t xml:space="preserve">0 : Non ;
1 : Oui ; Patient connu de l’équipe soignante qui réalise la mesure car elle le prend en charge habituellement.
2 : Oui ; Patient connu de l’équipe soignante qui réalise la mesure car l’équipe soignante qui le prend en charge habituellement a transmis des éléments d’anamnèse, de façon orale ou écrite
</t>
  </si>
  <si>
    <t>Mode légal de l’hospitalisation au début de la séquence d'isolement ou de contention : 
- A : Soins libres (correspond au code 1 du mode légal de soins des RPS et RAA)
- B : SPDRE : régime d'hospitalisation prévu pour les hospitalisations ordonnées en application de l'article L3213-1 du CSP (correspond aux codes 3, 4 et 6 du mode légal de soins des RPS et RAA)
- C : SPDT (correspond au code 7 du mode légal de soins des RPS et RAA)
- D : SPPI (correspond au code 8 du mode légal de soins des RPS et RAA)</t>
  </si>
  <si>
    <t xml:space="preserve">Pour plus de précsions sur les règles de gestions se référer à :
Note d’information N° DGOS/R4/2022/137 du 9 mai 2022 relative à la mise en œuvre du cadre juridique des mesures d'isolement et de contention par les éditeurs de logiciel : Bulletin officiel Santé - Solidarité n° 2022/12 du 31 mai 2022, pages 101 à 115
https://solidarites-sante.gouv.fr/fichiers/bo/2022/2022.12.sante.pdf 
</t>
  </si>
  <si>
    <t>FICHCOMP Temps partiel</t>
  </si>
  <si>
    <t>Cadrage/Remplissage</t>
  </si>
  <si>
    <t>Type de prestation</t>
  </si>
  <si>
    <t>Fixée à « 18 »</t>
  </si>
  <si>
    <t>variable présente dans le RPS</t>
  </si>
  <si>
    <t>20 : HdJ
21 : HdN
23 : Atelier thérapeutique</t>
  </si>
  <si>
    <t>Date de venue</t>
  </si>
  <si>
    <t>Type de venue</t>
  </si>
  <si>
    <t>Etablissements sous DAF
1 : venue d'une journée &gt;  6 heures
2 : venue d'une demi-journée &gt; 3 h 
(Utiliser de façon dérogatoire cette valeur pour les Prises en charge alternatives dont la durée cumulée sur une journée est  &lt;=3 heures)
Etablissements QON : 
3 : séance de 3 à 4 heures
(Utiliser de façon dérogatoire cette valeur pour les Prises en charge alternatives dont la durée cumulée sur une journée est  &lt;=3 heures)
4 : séance de 6 à 8 heures</t>
  </si>
  <si>
    <t>Prestation</t>
  </si>
  <si>
    <t>0 : Prise en charge habituelle, en présentiel.
3 : Prise en charge aménagée,  en présentiel, incluant un ou plusieurs « Entretien individuel ».
4 : Prise en charge à distance incluant une ou plusieurs activités de type « Groupe » réalisée(s) par vidéo
5 : Prise en charge à distance incluant une ou plusieurs activités de type « Groupe » réalisée(s) par téléphone
6 : Prise en charge à distance incluant un ou plusieurs « Entretien individuel » réalisé(s) par vidéo
7 : Prise en charge à distance incluant un ou plusieurs « Entretien individuel » réalisé(s) par téléphone
8 : Prise en charge Autres (sans Entretien, ni Groupe) de type Accompagnement
9 : Prise en charge avec un déplacement (Visite à Domicile ou substitut du domicile, EHPAD, ESMS, etc)</t>
  </si>
  <si>
    <t>Modalité de la venue</t>
  </si>
  <si>
    <t>Valeurs selon la prédominance de la Prise en charge au cours de la venue :  1, 2, 3 ,4, 5 *</t>
  </si>
  <si>
    <t>Modalité de la venue *</t>
  </si>
  <si>
    <t>Individuelle et intervenant unique</t>
  </si>
  <si>
    <t>Individuelle et plusieurs intervenants</t>
  </si>
  <si>
    <t>En groupe et intervenant unique</t>
  </si>
  <si>
    <t>En groupe et plusieurs intervenants</t>
  </si>
  <si>
    <t>Sismothérapie</t>
  </si>
  <si>
    <t>FICHCOMP Transports</t>
  </si>
  <si>
    <t>égal à 17</t>
  </si>
  <si>
    <t>N°Administratif  de  séjour</t>
  </si>
  <si>
    <t>filler</t>
  </si>
  <si>
    <t>Date de transport aller</t>
  </si>
  <si>
    <t>Facultatif</t>
  </si>
  <si>
    <t>Code forfait</t>
  </si>
  <si>
    <t xml:space="preserve"> ST1, ST2 ou ST3</t>
  </si>
  <si>
    <t>Classe de distance</t>
  </si>
  <si>
    <t xml:space="preserve">
- pour ST1, valeur égale à : 
01 : [0-25 km[
02 : [25-75 km[
03 : [75-150 km[
04 : [150-300 km[
05 : [300-∞ km[
 - pour ST2 et ST3, valeur égale à :
06 : [0-20 km[
07 : [20-50 km[
08 : [50-120 km[
09 : [120-∞ km[</t>
  </si>
  <si>
    <t>réservé à un usage futur</t>
  </si>
  <si>
    <t>Fichier d’information des UM</t>
  </si>
  <si>
    <t>ex-DG/ex-OQN</t>
  </si>
  <si>
    <t>Position début</t>
  </si>
  <si>
    <t>Position fin</t>
  </si>
  <si>
    <t xml:space="preserve">Commentaires </t>
  </si>
  <si>
    <t>N° format</t>
  </si>
  <si>
    <t>PUM01</t>
  </si>
  <si>
    <t>N° de l’unité médicale</t>
  </si>
  <si>
    <r>
      <t xml:space="preserve">Notation identique à celle du fichier RPS </t>
    </r>
    <r>
      <rPr>
        <sz val="12"/>
        <rFont val="Calibri Light"/>
        <family val="2"/>
      </rPr>
      <t xml:space="preserve">ou du RAA </t>
    </r>
    <r>
      <rPr>
        <sz val="12"/>
        <color rgb="FF000000"/>
        <rFont val="Calibri Light"/>
        <family val="2"/>
      </rPr>
      <t>(y compris cadrage, espace, vide, etc…)</t>
    </r>
  </si>
  <si>
    <t>Obligatoire</t>
  </si>
  <si>
    <t>N° FINESS Géographique</t>
  </si>
  <si>
    <t>Type d'Unité</t>
  </si>
  <si>
    <t>011 : Gérontopsychiatrie
012 : Grands Adolescents et jeunes adultes
071 : Centre de crise spécialisé
061 :  Post cure de réhabilitation intensive 
000 : Non défini</t>
  </si>
  <si>
    <t>Liste fermée. Aucune valeur en dehors de cette liste n’est acceptée.
L’établissement doit avoir l’objet d’une identification par son ARS pour ce type d’unité sinon mettre « 000 »</t>
  </si>
  <si>
    <r>
      <rPr>
        <sz val="12"/>
        <color rgb="FF000000"/>
        <rFont val="Calibri Light"/>
        <family val="2"/>
      </rPr>
      <t xml:space="preserve">Type d'autorisation </t>
    </r>
    <r>
      <rPr>
        <sz val="12"/>
        <rFont val="Calibri Light"/>
        <family val="2"/>
      </rPr>
      <t xml:space="preserve">/ </t>
    </r>
    <r>
      <rPr>
        <b/>
        <sz val="12"/>
        <color rgb="FFFF0000"/>
        <rFont val="Calibri Light"/>
        <family val="2"/>
      </rPr>
      <t>mention</t>
    </r>
  </si>
  <si>
    <t>A : adulte
B : enfant et adolescent
M : Mixte
0 : Non défini</t>
  </si>
  <si>
    <t xml:space="preserve">Obligatoire.
En lien avec l'orientation de l'UM et de la future mention accordée
</t>
  </si>
  <si>
    <r>
      <t>Date de début d’effet</t>
    </r>
    <r>
      <rPr>
        <b/>
        <sz val="12"/>
        <color rgb="FFFF0000"/>
        <rFont val="Calibri Light"/>
        <family val="2"/>
      </rPr>
      <t xml:space="preserve"> du type d'unité</t>
    </r>
  </si>
  <si>
    <t xml:space="preserve">Format de date jjmmaaaa </t>
  </si>
  <si>
    <t>Obligatoire.
En lien avec le « Type d’unité »
Il s’agit de la date identifiée par l’ARS. Si la date est inconnue mais antérieure au 01/01/2022 alors mettre 01/01/2022
Si type d’UM = « 000 » alors date = 01/01/1900</t>
  </si>
  <si>
    <r>
      <t xml:space="preserve">Date de fin d'effet </t>
    </r>
    <r>
      <rPr>
        <b/>
        <sz val="12"/>
        <color rgb="FFFF0000"/>
        <rFont val="Calibri Light"/>
        <family val="2"/>
      </rPr>
      <t>du type d'unité</t>
    </r>
  </si>
  <si>
    <r>
      <t xml:space="preserve">Facultatif
</t>
    </r>
    <r>
      <rPr>
        <b/>
        <sz val="12"/>
        <color rgb="FFFF0000"/>
        <rFont val="Calibri Light"/>
        <family val="2"/>
      </rPr>
      <t xml:space="preserve">Il s’agit de la date identifiée par l’ARS. </t>
    </r>
  </si>
  <si>
    <t>FICHSUP PCR TAG</t>
  </si>
  <si>
    <t>Tests diagnostic SARS-CoV-2</t>
  </si>
  <si>
    <t>Autres</t>
  </si>
  <si>
    <t>Type de fichier</t>
  </si>
  <si>
    <t>G71</t>
  </si>
  <si>
    <t>Type de test</t>
  </si>
  <si>
    <t xml:space="preserve">1 : PCR : RT-PCR ou RT-LAMP
2 : TAG : test antigénique rapide
3 : Non applicable
</t>
  </si>
  <si>
    <t xml:space="preserve">Le recueil PCR ne concerne que les établissements ex-DG </t>
  </si>
  <si>
    <t>Code de l'acte</t>
  </si>
  <si>
    <t xml:space="preserve">Prestations :
INF = prélévement par un infirmier
BIO = prélévement par un biologiste non médecin
MED = prélévement par un médecin
PCR = test de RT-PCR ou RT-LAMP
ADB : alimentation des base
CCT = consultation de contact tracing
SEQ = séquençage des variants
Modificateurs :  
D = à domicile; F = dimanche ou jour férié; N = de nuit; S = spécialiste; I = dépistage individuel; C = dépistage collectif 
</t>
  </si>
  <si>
    <t xml:space="preserve">Actes autorisés pour PCR : INF, MED, BIO, PRA, PCR
Actes autorisés pour TAG : INF, MED, BIO, ADB
Actes autorisés indépendemment du test (type de test = 3) : CCT, SEQ (seulement pour les établissements autorisés)
Type de dépistage individuel ou collectif : uniquement pour les actes de prélèvement (INF, MED, BIO)
Les prestations PRA, ADB et SEQ n'acceptent aucun modificateur
</t>
  </si>
  <si>
    <t xml:space="preserve">Période d'execution </t>
  </si>
  <si>
    <t>1 ou 2</t>
  </si>
  <si>
    <t>PRA : 
1 : 01/01/2022 - 01/02/2022 
2 : à partir du 02/02/2022
PCR  : 
1 : 01/01/2022 - 01/02/2022 
2 : à partir du 02/02/2022
ADB : 
1 : 01/01/2022 - 01/02/2022 
2 : à partir du 02/02/2022
INF, BIO, MED : 
1: 01/01/2022 - 22/06/2022
2: à partir du 23/06/2022
CCT
1: 01/01/2022 au 31/03/2022
2: à partir du 01/04/2022
Pour les autres prestations, égal à 1 par défaut 
Cas particulier du CCT : 
1 : du 01/01/2022 au 31/03/2022
L'arrêté du 30 mars 2022 modifiant les arrêtés du 1er juin, 14 octobre et 10 novembre 2021 prescrivant les mesures générales nécessaires à la gestion de la sortie de crise sanitaire a supprimé le remboursement de cette consultation à partir du 1er avril 2022</t>
  </si>
  <si>
    <t>Nombre d’actes réalisés</t>
  </si>
  <si>
    <t>nombre d'actes, complété par des espaces pour atteindre les 10 caractères</t>
  </si>
  <si>
    <t>Définition</t>
  </si>
  <si>
    <t>Modificateur</t>
  </si>
  <si>
    <t>Période d'execution</t>
  </si>
  <si>
    <t xml:space="preserve">Etablissements concernés </t>
  </si>
  <si>
    <t>1 : PCR</t>
  </si>
  <si>
    <t>INF</t>
  </si>
  <si>
    <t>Prélèvement par un infirmier</t>
  </si>
  <si>
    <t>Domicile +/- Dimanche ou férié/Nuit + Individuel/Collectif</t>
  </si>
  <si>
    <t>1 : 01/01/2022 au 22/06/2022
2 : à partir du 23/06/2022</t>
  </si>
  <si>
    <t>ex-DG et DAF</t>
  </si>
  <si>
    <t>BIO</t>
  </si>
  <si>
    <t>Prélèvement par un biologiste non médecin</t>
  </si>
  <si>
    <t>MED</t>
  </si>
  <si>
    <t>Prélèvement par un médecin</t>
  </si>
  <si>
    <t>PRA</t>
  </si>
  <si>
    <t>Préanalytique (pour RT-PCR seulement)</t>
  </si>
  <si>
    <t>Aucun</t>
  </si>
  <si>
    <t>1 : 01/01/2022 au 01/02/2022
2 : à partir du 02/02/2022</t>
  </si>
  <si>
    <t>PCR</t>
  </si>
  <si>
    <t>Test RT-PCR ou RT-LAMP</t>
  </si>
  <si>
    <t>Férié/Nuit</t>
  </si>
  <si>
    <t>2 : TAG</t>
  </si>
  <si>
    <t>ex-DG/DAF et ex-OQN/OQN</t>
  </si>
  <si>
    <t>ADB</t>
  </si>
  <si>
    <t>Alimentation des bases (pour TAG seulement)</t>
  </si>
  <si>
    <t>3 : NA</t>
  </si>
  <si>
    <t>CCT</t>
  </si>
  <si>
    <t>Contact tracing*</t>
  </si>
  <si>
    <r>
      <rPr>
        <sz val="12"/>
        <rFont val="Calibri Light"/>
        <family val="2"/>
      </rPr>
      <t xml:space="preserve">Spécialiste +/- </t>
    </r>
    <r>
      <rPr>
        <sz val="12"/>
        <color theme="1"/>
        <rFont val="Calibri Light"/>
        <family val="2"/>
      </rPr>
      <t>Férié/Nuit</t>
    </r>
  </si>
  <si>
    <t>1 : du 01/01/2022 au 31/03/2022
2 : à partir du 01/04/2022</t>
  </si>
  <si>
    <t>ex-DG/DAF</t>
  </si>
  <si>
    <t>SEQ</t>
  </si>
  <si>
    <t>Séquençage des variants du COVID</t>
  </si>
  <si>
    <t>1 : à partir du 01/01/2022</t>
  </si>
  <si>
    <t xml:space="preserve">Seulement pour les établissements autorisés </t>
  </si>
  <si>
    <t>COMBINAISONS AUTORISEES</t>
  </si>
  <si>
    <t>Finess établissement</t>
  </si>
  <si>
    <t>Code de l'acte - modificateur</t>
  </si>
  <si>
    <t>INF-I</t>
  </si>
  <si>
    <t>INF-IN</t>
  </si>
  <si>
    <t>INF-IF</t>
  </si>
  <si>
    <t>INF-ID</t>
  </si>
  <si>
    <t>INF-IDN</t>
  </si>
  <si>
    <t>INF-IDF</t>
  </si>
  <si>
    <t>BIO-I</t>
  </si>
  <si>
    <t>BIO-IN</t>
  </si>
  <si>
    <t>BIO-IF</t>
  </si>
  <si>
    <t>BIO-ID</t>
  </si>
  <si>
    <t>BIO-IDN</t>
  </si>
  <si>
    <t>BIO-IDF</t>
  </si>
  <si>
    <t>MED-I</t>
  </si>
  <si>
    <t>MED-IN</t>
  </si>
  <si>
    <t>MED-IF</t>
  </si>
  <si>
    <t>MED-ID</t>
  </si>
  <si>
    <t>MED-IDN</t>
  </si>
  <si>
    <t>MED-IDF</t>
  </si>
  <si>
    <t>INF-C</t>
  </si>
  <si>
    <t>INF-CN</t>
  </si>
  <si>
    <t>INF-CF</t>
  </si>
  <si>
    <t>BIO-C</t>
  </si>
  <si>
    <t>BIO-CN</t>
  </si>
  <si>
    <t>BIO-CF</t>
  </si>
  <si>
    <t>MED-C</t>
  </si>
  <si>
    <t>MED-CN</t>
  </si>
  <si>
    <t>MED-CF</t>
  </si>
  <si>
    <t>PCR-F</t>
  </si>
  <si>
    <t>PCR-N</t>
  </si>
  <si>
    <t>CCT-N</t>
  </si>
  <si>
    <t>CCT-F</t>
  </si>
  <si>
    <t>CCT-S</t>
  </si>
  <si>
    <t>CCT-SN</t>
  </si>
  <si>
    <t>CCT-SF</t>
  </si>
  <si>
    <t>FICHSUP Vaccination COVID</t>
  </si>
  <si>
    <t>G69</t>
  </si>
  <si>
    <r>
      <rPr>
        <b/>
        <sz val="12"/>
        <rFont val="Calibri Light"/>
        <family val="2"/>
      </rPr>
      <t xml:space="preserve">Renseigner la prestation et le modificateur, séparés par un "-"
</t>
    </r>
    <r>
      <rPr>
        <sz val="12"/>
        <rFont val="Calibri Light"/>
        <family val="2"/>
      </rPr>
      <t xml:space="preserve">
</t>
    </r>
    <r>
      <rPr>
        <b/>
        <sz val="12"/>
        <rFont val="Calibri Light"/>
        <family val="2"/>
      </rPr>
      <t>Prestation</t>
    </r>
    <r>
      <rPr>
        <sz val="12"/>
        <rFont val="Calibri Light"/>
        <family val="2"/>
      </rPr>
      <t xml:space="preserve"> : forfait de ligne vaccinale et compléments à la ligne vaccinale
- </t>
    </r>
    <r>
      <rPr>
        <u/>
        <sz val="12"/>
        <rFont val="Calibri Light"/>
        <family val="2"/>
      </rPr>
      <t>Forfaits de ligne vaccinale</t>
    </r>
    <r>
      <rPr>
        <sz val="12"/>
        <rFont val="Calibri Light"/>
        <family val="2"/>
      </rPr>
      <t xml:space="preserve"> : A, B, C, D  : concerne tous les professionnels participant à la ligne vaccinale. 
- </t>
    </r>
    <r>
      <rPr>
        <u/>
        <sz val="12"/>
        <rFont val="Calibri Light"/>
        <family val="2"/>
      </rPr>
      <t xml:space="preserve">Compléments à la ligne vaccinale </t>
    </r>
    <r>
      <rPr>
        <sz val="12"/>
        <rFont val="Calibri Light"/>
        <family val="2"/>
      </rPr>
      <t xml:space="preserve"> : la participation à la campagne vaccinale contre le SARS-CoV-2 effectuée dans un cadre collectif et en dehors des conditions habituelles d’exercice, ou en dehors de leur obligation de service peut être valorisée forfaitairement :  
o	pour les professionnels de santé libéraux (groupe I), 
o	pour les professionnels salariés ou agents publics ou retraités (groupe II),
o	pour les étudiants (groupe III)
 Les compléments à la ligne vaccinale, déclarés en sus des forfaits, concernent le financement du travail de professionnels autorisés à vacciner mais non rémunérés par l’Assurance maladie pour cette activité en centre de vaccination.
</t>
    </r>
    <r>
      <rPr>
        <b/>
        <sz val="12"/>
        <rFont val="Calibri Light"/>
        <family val="2"/>
      </rPr>
      <t>Modificateurs</t>
    </r>
    <r>
      <rPr>
        <sz val="12"/>
        <rFont val="Calibri Light"/>
        <family val="2"/>
      </rPr>
      <t xml:space="preserve"> applicables aux </t>
    </r>
    <r>
      <rPr>
        <u/>
        <sz val="12"/>
        <rFont val="Calibri Light"/>
        <family val="2"/>
      </rPr>
      <t>forfaits de ligne vaccinale</t>
    </r>
    <r>
      <rPr>
        <sz val="12"/>
        <rFont val="Calibri Light"/>
        <family val="2"/>
      </rPr>
      <t xml:space="preserve"> et aux </t>
    </r>
    <r>
      <rPr>
        <u/>
        <sz val="12"/>
        <rFont val="Calibri Light"/>
        <family val="2"/>
      </rPr>
      <t>compléments à la ligne vaccinale</t>
    </r>
    <r>
      <rPr>
        <sz val="12"/>
        <rFont val="Calibri Light"/>
        <family val="2"/>
      </rPr>
      <t xml:space="preserve"> pour les professionnels de santé libéraux (groupe I)  (séparé de la prestation par un "-") : 
-1 : jour ouvrable dont samedi matin
-2 : samedi après-midi, dimanche et jour férié
</t>
    </r>
    <r>
      <rPr>
        <b/>
        <sz val="12"/>
        <rFont val="Calibri Light"/>
        <family val="2"/>
      </rPr>
      <t>Modificateurs</t>
    </r>
    <r>
      <rPr>
        <sz val="12"/>
        <rFont val="Calibri Light"/>
        <family val="2"/>
      </rPr>
      <t xml:space="preserve"> applicables aux </t>
    </r>
    <r>
      <rPr>
        <u/>
        <sz val="12"/>
        <rFont val="Calibri Light"/>
        <family val="2"/>
      </rPr>
      <t>compléments à la ligne vaccinale</t>
    </r>
    <r>
      <rPr>
        <sz val="12"/>
        <rFont val="Calibri Light"/>
        <family val="2"/>
      </rPr>
      <t xml:space="preserve"> concernant les professionnels salariés ou agents publics ou retraités (groupe II) et les étudiants (groupe III) (séparé de la prestation par un "-") : 
-3 : jour ouvrable plage 8h00-20h00
-4 : jour ouvrable plage 20h00-23h00 et 06h00-08h00
-5 : jour ouvrable plage 23h00-6h00, dimanches et jours fériés</t>
    </r>
  </si>
  <si>
    <t xml:space="preserve">Période </t>
  </si>
  <si>
    <r>
      <rPr>
        <b/>
        <sz val="12"/>
        <color theme="1"/>
        <rFont val="Calibri Light"/>
        <family val="2"/>
      </rPr>
      <t>Périodes</t>
    </r>
    <r>
      <rPr>
        <sz val="12"/>
        <color theme="1"/>
        <rFont val="Calibri Light"/>
        <family val="2"/>
      </rPr>
      <t xml:space="preserve">  : 
-1 : à partir du 01/01/2022</t>
    </r>
  </si>
  <si>
    <t>Nombre de prestation</t>
  </si>
  <si>
    <t>Pour les forfaits : nombre de lignes de vaccination. Chaque ligne vaccinale doit comporter un temps de prescripteur, un temps d’injecteur et un temps de personnel administratif permettant la réalisation d’un minimum de quarante injections par période de quatre heures.
Pour les compléments : nombre d'heures payées.</t>
  </si>
  <si>
    <t xml:space="preserve">Définitions </t>
  </si>
  <si>
    <t>Forfait</t>
  </si>
  <si>
    <t>Dénomination de la ligne vaccinale</t>
  </si>
  <si>
    <t>Jour (modificateur)</t>
  </si>
  <si>
    <t>Période</t>
  </si>
  <si>
    <t>Forfait A</t>
  </si>
  <si>
    <t>Médecins et professionnels non médecins hospitaliers, retraités ou étudiants*-Fonctions support hospitalières</t>
  </si>
  <si>
    <t>- 1 : Jours ouvrables dont samedi matin
- 2 : Samedis après-midi, dimanches et jours fériés</t>
  </si>
  <si>
    <t>Forfait B</t>
  </si>
  <si>
    <t>Médecins hospitaliers, retraités ou étudiants*-Professionnels non médecins libéraux-Fonctions support hospitalières</t>
  </si>
  <si>
    <t>Forfait C</t>
  </si>
  <si>
    <t>Médecins libéraux-Professionnels non médecins hospitaliers, retraités ou étudiants*-Fonctions support hospitalières</t>
  </si>
  <si>
    <t>Forfait D</t>
  </si>
  <si>
    <t>Médecins libéraux-Professionnels non médecins libéraux-Fonctions support hospitalières</t>
  </si>
  <si>
    <t>*retraité ou étudiant exerçant habituellement dans l’établissement dans le cadre d’un contrat qui englobe toute activité y compris la vaccination ; à l’inverse le retraité ou étudiant ayant un contrat exclusif pour l’activité de vaccination est assimilé à un professionnel libéral.</t>
  </si>
  <si>
    <t>Chaque ligne vaccinale doit comporter un temps de prescripteur, un temps d’injecteur et un temps de personnel administratif permettant la réalisation d’un minimum de quarante injections par période de quatre heures.</t>
  </si>
  <si>
    <t>Compléments à la ligne vaccinale</t>
  </si>
  <si>
    <t>Groupe I : professionnels de santé libéraux</t>
  </si>
  <si>
    <t>M</t>
  </si>
  <si>
    <t>Médecins libéraux ou exerçant en centre de santé</t>
  </si>
  <si>
    <t>I</t>
  </si>
  <si>
    <t>Infirmiers libéraux ou exerçant en centre de santé</t>
  </si>
  <si>
    <t>S</t>
  </si>
  <si>
    <t>Sages-femmes libérales ou exerçant en centre de santé</t>
  </si>
  <si>
    <t>E</t>
  </si>
  <si>
    <t>Masseurs-kinésithérapeutes, pédicures-podologues, orthophonistes et orthoptistes libéraux ou exerçant en centre de santé</t>
  </si>
  <si>
    <t>Pharmaciens libéraux</t>
  </si>
  <si>
    <t>G</t>
  </si>
  <si>
    <t>Chirurgiens-dentistes libéraux ou exerçant en centre de santé</t>
  </si>
  <si>
    <t>V</t>
  </si>
  <si>
    <t>Vétérinaires</t>
  </si>
  <si>
    <t>Groupe II : Professionnels salariés ou agents publics, retraités</t>
  </si>
  <si>
    <t>H</t>
  </si>
  <si>
    <t>Médecins retraités, salariés ou agents publics</t>
  </si>
  <si>
    <t>-3 : jour ouvrable plage 8h00-20h00
-4 : jour ouvrable plage 20h00-23h00 et 06h00-08h00
-5 : jour ouvrable plage 23h00-6h00, dimanches et jours fériés</t>
  </si>
  <si>
    <t>J</t>
  </si>
  <si>
    <t>Sages-femmes, pharmaciens, et chirurgiens-dentistes retraités, salariés ou agents publics</t>
  </si>
  <si>
    <t>K</t>
  </si>
  <si>
    <t>Infirmiers retraités, salariés ou agents publics</t>
  </si>
  <si>
    <t>L</t>
  </si>
  <si>
    <t>Masseurs-kinésithérapeutes, pédicures-podologues, orthoptistes et orthophonistes retraités, salariés ou agents publics</t>
  </si>
  <si>
    <t>N</t>
  </si>
  <si>
    <t>Aides-soignants diplômés d'Etat, les assistants dentaires, les auxiliaires de puériculture diplômés d'Etat et les détenteurs de la formation premiers secours en équipe de niveau 2  (PSE2)</t>
  </si>
  <si>
    <t>P</t>
  </si>
  <si>
    <t>Autres professionnels autorisés à vacciner contre le SARS-Cov-2, retraités ou en exercice</t>
  </si>
  <si>
    <t>Groupe III : étudiants</t>
  </si>
  <si>
    <t>Q</t>
  </si>
  <si>
    <t>Etudiants en troisième cycle des études de médecine, odontologie, et pharmacie</t>
  </si>
  <si>
    <t>R</t>
  </si>
  <si>
    <t>Etudiants en deuxième cycle des études de médecine, odontologie, pharmacie, maïeutique</t>
  </si>
  <si>
    <t>T</t>
  </si>
  <si>
    <t>Etudiants en soins infirmiers ayant validé leur première année de formation, les étudiants en masso-kinésithérapie ayant validé leur deuxième année de formation et les étudiants de premier cycle de la formation de médecine et premier cycle médecine</t>
  </si>
  <si>
    <t>Combinaisons autorisées</t>
  </si>
  <si>
    <t>Prestation-modificateur</t>
  </si>
  <si>
    <t>A-1</t>
  </si>
  <si>
    <t>A-2</t>
  </si>
  <si>
    <t>B-1</t>
  </si>
  <si>
    <t>B-2</t>
  </si>
  <si>
    <t>C-1</t>
  </si>
  <si>
    <t>C-2</t>
  </si>
  <si>
    <t>D-1</t>
  </si>
  <si>
    <t>D-2</t>
  </si>
  <si>
    <t>M-1</t>
  </si>
  <si>
    <t>M-2</t>
  </si>
  <si>
    <t>I-1</t>
  </si>
  <si>
    <t>I-2</t>
  </si>
  <si>
    <t>S-1</t>
  </si>
  <si>
    <t>S-2</t>
  </si>
  <si>
    <t>E-1</t>
  </si>
  <si>
    <t>E-2</t>
  </si>
  <si>
    <t>F-1</t>
  </si>
  <si>
    <t>F-2</t>
  </si>
  <si>
    <t>G-1</t>
  </si>
  <si>
    <t>G-2</t>
  </si>
  <si>
    <t>V-1</t>
  </si>
  <si>
    <t>V-2</t>
  </si>
  <si>
    <t>H-3</t>
  </si>
  <si>
    <t>H-4</t>
  </si>
  <si>
    <t>H-5</t>
  </si>
  <si>
    <t>J-3</t>
  </si>
  <si>
    <t>J-4</t>
  </si>
  <si>
    <t>J-5</t>
  </si>
  <si>
    <t>K-3</t>
  </si>
  <si>
    <t>K-4</t>
  </si>
  <si>
    <t>K-5</t>
  </si>
  <si>
    <t>L-3</t>
  </si>
  <si>
    <t>L-4</t>
  </si>
  <si>
    <t>L-5</t>
  </si>
  <si>
    <t>N-3</t>
  </si>
  <si>
    <t>N-4</t>
  </si>
  <si>
    <t>N-5</t>
  </si>
  <si>
    <t>P-3</t>
  </si>
  <si>
    <t>P-4</t>
  </si>
  <si>
    <t>P-5</t>
  </si>
  <si>
    <t>Q-3</t>
  </si>
  <si>
    <t>Q-4</t>
  </si>
  <si>
    <t>Q-5</t>
  </si>
  <si>
    <t>R-3</t>
  </si>
  <si>
    <t>R-4</t>
  </si>
  <si>
    <t>R-5</t>
  </si>
  <si>
    <t>T-3</t>
  </si>
  <si>
    <t>T-4</t>
  </si>
  <si>
    <t>T-5</t>
  </si>
  <si>
    <t>VID-HOSP V014 pour 2023</t>
  </si>
  <si>
    <t>Nom</t>
  </si>
  <si>
    <t>Type de la norme (B2 *)</t>
  </si>
  <si>
    <t>Position dans la norme</t>
  </si>
  <si>
    <t>Consignes</t>
  </si>
  <si>
    <t>N° immatriculation assuré</t>
  </si>
  <si>
    <t xml:space="preserve">A prendre sur l’attestation de droits, la carte Vitale ou la prise en charge. </t>
  </si>
  <si>
    <t>Clé du N° immatriculation</t>
  </si>
  <si>
    <t xml:space="preserve">25-26 </t>
  </si>
  <si>
    <t xml:space="preserve">A prendre sur l’attestation de droits, la carte Vitale ou la prise en charge.. Clé à contrôler après la saisie annexe 5 </t>
  </si>
  <si>
    <t>Code Grand Régime</t>
  </si>
  <si>
    <t xml:space="preserve">49-50 </t>
  </si>
  <si>
    <t>A prendre sur l’attestation de droits, la carte Vitale ou la prise en charge. Voir codification annexe 2</t>
  </si>
  <si>
    <t>Code gestion</t>
  </si>
  <si>
    <t>Reporter l’information figurant dans la zone « régime obligatoire » de la carte vitale</t>
  </si>
  <si>
    <t>Date de naissance du bénéficiaire</t>
  </si>
  <si>
    <t xml:space="preserve">96-101 </t>
  </si>
  <si>
    <t>Indiquer ici la date de naissance du bénéficiaire. ATTENTION format différent de B2 JJMMAAAA</t>
  </si>
  <si>
    <t>Sexe du bénéficiaire</t>
  </si>
  <si>
    <r>
      <rPr>
        <sz val="12"/>
        <color rgb="FF000000"/>
        <rFont val="Calibri Light"/>
      </rPr>
      <t xml:space="preserve">1 = homme, 2 = femme, </t>
    </r>
    <r>
      <rPr>
        <b/>
        <sz val="12"/>
        <color rgb="FFFF0000"/>
        <rFont val="Calibri Light"/>
      </rPr>
      <t>3 =indéterminé</t>
    </r>
    <r>
      <rPr>
        <b/>
        <sz val="12"/>
        <color rgb="FF000000"/>
        <rFont val="Calibri Light"/>
      </rPr>
      <t xml:space="preserve"> </t>
    </r>
    <r>
      <rPr>
        <b/>
        <sz val="12"/>
        <color rgb="FFFF0000"/>
        <rFont val="Calibri Light"/>
      </rPr>
      <t>(autorisé à partir de M3 2023)</t>
    </r>
  </si>
  <si>
    <t>N° administratif de séjour</t>
  </si>
  <si>
    <t>N° format VID-HOSP</t>
  </si>
  <si>
    <t>V014</t>
  </si>
  <si>
    <t>N° FINESS d’inscription  e-PMSI</t>
  </si>
  <si>
    <t>N° immatriculation individuel</t>
  </si>
  <si>
    <t>2S</t>
  </si>
  <si>
    <t>50-62</t>
  </si>
  <si>
    <t>A renseigner si l’information est présente sur la carte Vitale, l’attestation Clé à contrôler après la saisie, cf. annexe 5  de la norme B2</t>
  </si>
  <si>
    <t>Clé du N° immatriculation individuel</t>
  </si>
  <si>
    <t>63-64</t>
  </si>
  <si>
    <t>A prendre sur le même support que le n° immatriculation. Clé à contrôler après la saisie, cf. annexe 5  de la norme B2</t>
  </si>
  <si>
    <t>Justification d’exonération ou de modulation du ticket modérateur</t>
  </si>
  <si>
    <t>Précise et justifie l’exonération ou la modulation du ticket modérateur appliqué aux soins facturés. Cf. codification annexe 9. 
Cette justification vaut pour la totalité de la facture, sauf indication contraire au niveau de la ligne dans le type 3 (position 64) ou le Type 4 (position 54) en Norme CP.</t>
  </si>
  <si>
    <t>Code de prise en charge du forfait journalier</t>
  </si>
  <si>
    <t>Nature d’assurance</t>
  </si>
  <si>
    <t xml:space="preserve">77-78 </t>
  </si>
  <si>
    <t>10 : maladie / 13 : maladie régime local Alsace-Moselle / 30 : maternité / 41 : accident du travail / 90 : prévention maladie</t>
  </si>
  <si>
    <t xml:space="preserve">Type de contrat </t>
  </si>
  <si>
    <t xml:space="preserve">117-118 </t>
  </si>
  <si>
    <t>Indiquer le type de contrat codification fournie par la caisse.
85 : sortants du dispositif CMUC (géré par un organisme obligatoire)
87 : sortants du dispositif CMUC (géré par un organisme complémentaire)
88 : aide à la mutualisation (panier de biens = panier CMUC)
89 : bénéficiaire de la CMU complémentaire (en cours), quel que soit le gestionnaire</t>
  </si>
  <si>
    <t>Séjour facturable à l'assurance maladie</t>
  </si>
  <si>
    <t>Motif de la non facturation à l'assurance maladie</t>
  </si>
  <si>
    <t>Ajout de la modalité E pour les séjours Article 51</t>
  </si>
  <si>
    <t>Facturation du 18 €</t>
  </si>
  <si>
    <t> Participation forfaitaire de 18€ en cas de réalisation d’actes coûteux au cours de la prise en charge</t>
  </si>
  <si>
    <t>Nombre de venues de la facture</t>
  </si>
  <si>
    <t>Montant à facturer au titre du TM</t>
  </si>
  <si>
    <t>Montant à facturer au titre du FJ</t>
  </si>
  <si>
    <t>Montant total du séjour remboursable pour l'AMO (i.e. hors prestations annexes)</t>
  </si>
  <si>
    <t>Montant lié à la majoration au parcours de soins</t>
  </si>
  <si>
    <t>Montant base remboursement</t>
  </si>
  <si>
    <t>Taux de remboursement</t>
  </si>
  <si>
    <t>Patient bénéficiaire de la CMU</t>
  </si>
  <si>
    <t>0 : Non | 1 : Oui, laisser à vide si pas d'information</t>
  </si>
  <si>
    <t>N° administratif de séjour de la mère</t>
  </si>
  <si>
    <t>A renseigner pour tous les nouveau-nés dont la mère est hospitalisée dans l’établissement</t>
  </si>
  <si>
    <t>Hospitalisation d'un nouveau-né auprès de la mère</t>
  </si>
  <si>
    <t>1 pour oui laisser à vide sinon</t>
  </si>
  <si>
    <r>
      <rPr>
        <b/>
        <sz val="12"/>
        <color rgb="FFFF0000"/>
        <rFont val="Calibri Light"/>
        <family val="2"/>
      </rPr>
      <t xml:space="preserve">Filler </t>
    </r>
    <r>
      <rPr>
        <strike/>
        <sz val="12"/>
        <rFont val="Calibri Light"/>
        <family val="2"/>
      </rPr>
      <t>Hospitalisation pour prélévement d'organes</t>
    </r>
  </si>
  <si>
    <r>
      <rPr>
        <strike/>
        <sz val="12"/>
        <color theme="1"/>
        <rFont val="Calibri Light"/>
        <family val="2"/>
      </rPr>
      <t xml:space="preserve">1 pour oui, </t>
    </r>
    <r>
      <rPr>
        <b/>
        <sz val="12"/>
        <color rgb="FFFF0000"/>
        <rFont val="Calibri Light"/>
        <family val="2"/>
      </rPr>
      <t>non contrôlé à partir de M3 2023</t>
    </r>
  </si>
  <si>
    <t xml:space="preserve">Date de l’hospitalisation </t>
  </si>
  <si>
    <t xml:space="preserve">80-85 </t>
  </si>
  <si>
    <t>Date du début de l’hospitalisation quel que soit l’établissement (en cas de transfert par exemple). ATTENTION format différent de B2 JJMMAAAA</t>
  </si>
  <si>
    <t>Montant total du séjour remboursable pour l'AMC</t>
  </si>
  <si>
    <t>Dans le cas d’un séjour normal, il doit correspondre au montant du reste à charge patient hors prestations annexes. Il doit être renseigné même si le patient n’a pas d’assurance complémentaire.</t>
  </si>
  <si>
    <t>Code participation assuré</t>
  </si>
  <si>
    <t xml:space="preserve">N° d’entrée </t>
  </si>
  <si>
    <t xml:space="preserve">40-48 </t>
  </si>
  <si>
    <t>N° attribué par l’établissement</t>
  </si>
  <si>
    <t>Rang de naissance</t>
  </si>
  <si>
    <t>Rang du bénéficiaire</t>
  </si>
  <si>
    <t xml:space="preserve">27-29 </t>
  </si>
  <si>
    <t>Valeur 000 pour le régime général. A prendre sur l’attestation de droits ou la prise en charge pour autres régimes si présent</t>
  </si>
  <si>
    <t>N° caisse gestionnaire</t>
  </si>
  <si>
    <t xml:space="preserve">51-53 </t>
  </si>
  <si>
    <t>A prendre sur l’attestation de droits, la carte Vitale ou la prise en charge. Voir codification annexe 3</t>
  </si>
  <si>
    <t>N° centre gestionnaire</t>
  </si>
  <si>
    <t xml:space="preserve">54-57 </t>
  </si>
  <si>
    <t>A prendre sur l’attestation de droits, la carte Vitale ou la prise en charge. Pour le RSI : cadrage du numéro de centre à gauche, le 4ème caractère doit être renseigné par un 0 en position 57</t>
  </si>
  <si>
    <t xml:space="preserve">Réservé pour usage futur ; </t>
  </si>
  <si>
    <t xml:space="preserve">Confirmation de la prise en charge dans le cadre du dispositif des soins urgents </t>
  </si>
  <si>
    <t>Numéro accident du travail ou date d’accident de droit commun</t>
  </si>
  <si>
    <t xml:space="preserve">86-94 </t>
  </si>
  <si>
    <t>L’organisme obligatoire peut selon conventions régler directement la part de l’organisme complémentaire à l’établissement ou à l’assuré ou transmettre l’image de son décompte à l’organisme complémentaire. Lorsque l’établissement pratique un tiers payant sur la part complémentaire, il doit obligatoirement positionner le n° de l’organisme complémentaire, cadré à droite, et complété par des zéros à gauche, ou le top mutualiste «M » en position 128, la zone étant complétée par des blancs.</t>
  </si>
  <si>
    <t>N° d’organisme complémentaire</t>
  </si>
  <si>
    <t xml:space="preserve">119-128 </t>
  </si>
  <si>
    <t>Nature de la pièce justificative des droits</t>
  </si>
  <si>
    <t>Voir codification en annexe 8 - JUSTIFICATION DES DROITS AMO</t>
  </si>
  <si>
    <t>Prise en charge établie le</t>
  </si>
  <si>
    <t xml:space="preserve">59-64 </t>
  </si>
  <si>
    <t xml:space="preserve">F </t>
  </si>
  <si>
    <t>Obligatoire si l’établissement a indiqué qu’il possède une prise en charge. Indiquer la date de prise en charge par l’organisme d’Assurance maladie.ATTENTION format différent de B2 JJMMAAAA</t>
  </si>
  <si>
    <t>Attestation de droits, carte Vitale ou prise en charge valable à compter du.</t>
  </si>
  <si>
    <t xml:space="preserve">65-70 </t>
  </si>
  <si>
    <t>Obligatoire si l’établissement a indiqué que l’assuré a présenté une attestation de droits, une carte Vitale ou une prise en charge. Indiquer la date de validité de cette attestation. ATTENTION format différent de B2 JJMMAAAA</t>
  </si>
  <si>
    <t xml:space="preserve">Délivrée par </t>
  </si>
  <si>
    <t xml:space="preserve">71-73 </t>
  </si>
  <si>
    <t>Code de l’organisme ayant délivré l’attestation de droits, la carte Vitale ou la prise en charge. (A prendre sur l’attestation de droits, la carte Vitale ou la prise en charge)</t>
  </si>
  <si>
    <t>Régime de prestation de l’assuré</t>
  </si>
  <si>
    <t xml:space="preserve">74-76 </t>
  </si>
  <si>
    <t>A reprendre sur la prise en charge ou laisser à 000. Cette information est obligatoire, en cas de présence de types 2B/2C, pour les bénéficiaires relevant de la subsistance « F212 », au sens du décret du 22.12.1967 (ex : bénéficiaires hospitalisés MECS, …)</t>
  </si>
  <si>
    <t>Top éclatement des flux par l’établissement</t>
  </si>
  <si>
    <t xml:space="preserve"> Valeur « F » : éclatement du flux à la source par l’établissement. La part AMC est transmise sur une facture distincte (hors CMU uniquement). A blanc : Pas d’éclatement à la source.</t>
  </si>
  <si>
    <t xml:space="preserve">Date d’entrée </t>
  </si>
  <si>
    <t xml:space="preserve">103-108 </t>
  </si>
  <si>
    <t>Date d’entrée de l’hospitalisé dans l’établissement qui présente la facture (ou date de début de facturation). ATTENTION format différent de B2 JJMMAAAA</t>
  </si>
  <si>
    <t xml:space="preserve">Date de sortie </t>
  </si>
  <si>
    <t xml:space="preserve">109-114 </t>
  </si>
  <si>
    <t>Indiquer la date de sortie réelle si tel est le cas, ou la date limite de facturation s’il s’agit d’une facturation partielle. ATTENTION format différent de B2 JJMMAAAA</t>
  </si>
  <si>
    <t>Montant total du séjour facturé au patient</t>
  </si>
  <si>
    <t>Indicateur Simphonie Montant facturé au titre de la part patient</t>
  </si>
  <si>
    <t>Rejet AMO</t>
  </si>
  <si>
    <t>Indicateur Simphonie Nombre de fois où FT AMO a été rejetée (0 à 9)</t>
  </si>
  <si>
    <t>Date de facturation AMO</t>
  </si>
  <si>
    <t>Indicateur Simphonie Date de l’envoi de la FT AMO</t>
  </si>
  <si>
    <t>Date de facturation AMC</t>
  </si>
  <si>
    <t>Indicateur Simphonie Date de l’envoi de la FT AMC</t>
  </si>
  <si>
    <t>Date de facturation patient</t>
  </si>
  <si>
    <t>Indicateur Simphonie Date de l’envoi de la FT patient</t>
  </si>
  <si>
    <t>Date de paiement AMO</t>
  </si>
  <si>
    <t>Indicateur Simphonie Date à laquelle la FT AMO est payée en totalité (statut S16)</t>
  </si>
  <si>
    <t>Date de paiement AMC</t>
  </si>
  <si>
    <t>Indicateur Simphonie Date à laquelle la FT AMC est payée en totalité (statut S16)</t>
  </si>
  <si>
    <t>Date de paiement patient</t>
  </si>
  <si>
    <t>Indicateur Simphonie Date à laquelle la FT patient est payée en totalité (statut S16)</t>
  </si>
  <si>
    <t>Statut FT AMO</t>
  </si>
  <si>
    <t>0 : avant FT validée (statut S2 à S5)
1 : FT validée (statut S6 à S12, S14, S19, et S20)
2 : FT en NiNi (statut S13)
3 : FT payée (S15+S16+S17+S18)
9 :  sans objet</t>
  </si>
  <si>
    <t>Statut FT AMC</t>
  </si>
  <si>
    <t>Statut FT patient</t>
  </si>
  <si>
    <t>Pays d’assurance social</t>
  </si>
  <si>
    <t>Code INSEE à 5 chiffres, sans les deux premiers chiffres 99.
Ou bien code ISO ISO 3166-1 Alpha-3.
Pour renseigner cette donnée, il est important de prendre en compte le contexte assurantiel du patient (et non son pays d’origine).
Par exemple, un patient français peut avoir une assurance étrangère (anglaise, américaine ou autre…).
De même, un patient américain peut avoir une assurance anglaise ou autre. 
Le code pays à renseigner est bien le code pays de l’assurance du patient. » 
Mettre 000 ou laisser à blanc quand l’information n’est pas disponible.</t>
  </si>
  <si>
    <t>Numéro d’identification permanent du patient (IPP)</t>
  </si>
  <si>
    <t>ART51</t>
  </si>
  <si>
    <t>13+2</t>
  </si>
  <si>
    <t>Identifiant national de santé (INS)</t>
  </si>
  <si>
    <t>1 si séjour, actes ou consultations externes relevant d'expérimentatione article 51, vide sinon</t>
  </si>
  <si>
    <t>Complément au numéro de titre de recette</t>
  </si>
  <si>
    <t xml:space="preserve">42-47 </t>
  </si>
  <si>
    <t>Obligatoire pour le receveur des hôpitaux publics. Complément au numéro de titre de recette (position 30-38 du type 2 CP).</t>
  </si>
  <si>
    <t>Top déclaration de médecin traitant</t>
  </si>
  <si>
    <t xml:space="preserve">Valeur « O » si le bénéficiaire a déclaré un médecin traitant. Valeur « N » si le bénéficiaire n’a pas déclaré de médecin  traitant. A blanc dans les autres situations. </t>
  </si>
  <si>
    <t>Nom du médecin traitant ou du praticien qui a orienté le patient</t>
  </si>
  <si>
    <t xml:space="preserve">72-96 </t>
  </si>
  <si>
    <t xml:space="preserve">A renseigner pour les factures médecins : Obligatoire si le patient est orienté. </t>
  </si>
  <si>
    <t>Prénom du médecin traitant ou du praticien qui a orienté le patient</t>
  </si>
  <si>
    <t xml:space="preserve">97-111 </t>
  </si>
  <si>
    <t>Indicateur du parcours de soins</t>
  </si>
  <si>
    <t>Valeurs possibles dans le cadre du parcours de soins : Cf. annexe 25.</t>
  </si>
  <si>
    <t>CMUC en gestion unique</t>
  </si>
  <si>
    <t>0 : Non | 1 : Oui, laisser à vide si pas d'information ou non applicable</t>
  </si>
  <si>
    <t>Établissement de Transfert</t>
  </si>
  <si>
    <t>3S</t>
  </si>
  <si>
    <t>67-80</t>
  </si>
  <si>
    <t>N° FINESS de l’établissement destinataire en cas de transfert &gt; 48h</t>
  </si>
  <si>
    <t>Établissement de Retour</t>
  </si>
  <si>
    <t>N° FINESS de l’établissement de transfert lorsque le patient revient dans l'établissement d'origine</t>
  </si>
  <si>
    <t>Nombre de disciplines de prestations (N)</t>
  </si>
  <si>
    <t>DMT n°1: Discipline de prestations (ex DMT)</t>
  </si>
  <si>
    <t>41-43</t>
  </si>
  <si>
    <t>Mode de traitement</t>
  </si>
  <si>
    <t>39-40</t>
  </si>
  <si>
    <t>Date de début de séjour</t>
  </si>
  <si>
    <t>44-49</t>
  </si>
  <si>
    <t>ATTENTION format différent de B2 JJMMAAAA</t>
  </si>
  <si>
    <t>Date de fin de séjour</t>
  </si>
  <si>
    <t>50-55</t>
  </si>
  <si>
    <t>Prix unitaire</t>
  </si>
  <si>
    <t>76-82</t>
  </si>
  <si>
    <t>5+2</t>
  </si>
  <si>
    <t>Base de remboursement</t>
  </si>
  <si>
    <t>83-90</t>
  </si>
  <si>
    <t>6+2</t>
  </si>
  <si>
    <t>Taux applicable à la prestation</t>
  </si>
  <si>
    <t>91-93</t>
  </si>
  <si>
    <t>Montant remboursable par la caisse</t>
  </si>
  <si>
    <t>94-101</t>
  </si>
  <si>
    <t>DMT n° N: Discipline de prestations (ex DMT)</t>
  </si>
  <si>
    <t>* Norme B2 Juin 2005 - Addenda D (cf. www.ameli.fr  dans "Documentation technique&gt;Norme B2&gt;Cahiers des charges de la norme B2")</t>
  </si>
  <si>
    <t>VID-IPP pour 2023</t>
  </si>
  <si>
    <t xml:space="preserve">idem VID-HOSP : A prendre sur l’attestation de droits, la carte Vitale ou la prise en charge. </t>
  </si>
  <si>
    <t xml:space="preserve">idem VID-HOSP :A prendre sur l’attestation de droits, la carte Vitale ou la prise en charge.. Clé à contrôler après la saisie annexe 5 </t>
  </si>
  <si>
    <t>idem VID-HOSP :Indiquer ici la date de naissance du bénéficiaire. ATTENTION format différent de B2 JJMMAAAA</t>
  </si>
  <si>
    <r>
      <rPr>
        <sz val="12"/>
        <color rgb="FF000000"/>
        <rFont val="Calibri Light"/>
      </rPr>
      <t>1 = homme, 2 = femme,</t>
    </r>
    <r>
      <rPr>
        <b/>
        <sz val="12"/>
        <color rgb="FFFF0000"/>
        <rFont val="Calibri Light"/>
      </rPr>
      <t xml:space="preserve"> 3 =indéterminé (autorisé à partir de M3 2023)</t>
    </r>
  </si>
  <si>
    <t>espace</t>
  </si>
  <si>
    <t>I00B</t>
  </si>
  <si>
    <t xml:space="preserve">N° immatriculation individuel </t>
  </si>
  <si>
    <t>idem VID-HOSP :A renseigner si l’information est présente sur la carte Vitale, l’attestation Clé à contrôler après la saisie, cf. annexe 5  de la norme B2</t>
  </si>
  <si>
    <t>idem VID-HOSP :A prendre sur le même support que le n° immatriculation. Clé à contrôler après la saisie, cf. annexe 5  de la norme B2</t>
  </si>
  <si>
    <t xml:space="preserve">idem VID-HOSP </t>
  </si>
  <si>
    <t>idem VID-HOSP :Valeur 000 pour le régime général. A prendre sur l’attestation de droits ou la prise en charge pour autres régimes si présent</t>
  </si>
  <si>
    <t>IPP</t>
  </si>
  <si>
    <t>ne doit pas être vide</t>
  </si>
  <si>
    <t>Identiifant national de santé (INS)</t>
  </si>
  <si>
    <t>Production des variables de chainage dans le cadre de la réforme du financement de la psychiatrie</t>
  </si>
  <si>
    <t>ex-OQN</t>
  </si>
  <si>
    <t>Référence</t>
  </si>
  <si>
    <t>Position référence</t>
  </si>
  <si>
    <t>N° format VID-CHAINAGE</t>
  </si>
  <si>
    <t>NA</t>
  </si>
  <si>
    <t>VP01</t>
  </si>
  <si>
    <t>Numéro FINESS de l’établissement (site géographique)</t>
  </si>
  <si>
    <t>N° d’entrée</t>
  </si>
  <si>
    <t>Type 2 CP</t>
  </si>
  <si>
    <t>Sexe</t>
  </si>
  <si>
    <t>Clé du n° immatriculation</t>
  </si>
  <si>
    <t>Rang de bénéficiaire</t>
  </si>
  <si>
    <t>Type 2S CP</t>
  </si>
  <si>
    <t xml:space="preserve">A renseigner si l’information est présente sur la carte Vitale, l’attestation de droits ou la prise en charge. </t>
  </si>
  <si>
    <t xml:space="preserve">Clé du n° immatriculation individuel </t>
  </si>
  <si>
    <t>Date Naissance</t>
  </si>
  <si>
    <t>modification liée au format de la date (JJMMAAAA)</t>
  </si>
  <si>
    <t>Code postal du lieu de résidence du patient</t>
  </si>
  <si>
    <t>Type 2C CP</t>
  </si>
  <si>
    <t>HOSP-PMSI</t>
  </si>
  <si>
    <t>Libelle</t>
  </si>
  <si>
    <t>N° de séjour (RPS)</t>
  </si>
  <si>
    <t>N° administratif du séjour</t>
  </si>
  <si>
    <t>Obligatoire : doit être strictement identique à celui de VID-HOSP</t>
  </si>
  <si>
    <t>HOSP-FACT</t>
  </si>
  <si>
    <t>1-</t>
  </si>
  <si>
    <t>Obligatoire : doit être strictement identique à celui des RPS (position 58 -77)</t>
  </si>
  <si>
    <t>Obligatoire : doit être strictement identique à celui des RSF (position 21 – 29)</t>
  </si>
  <si>
    <t>RSF A : Début de facture</t>
  </si>
  <si>
    <t>Commentaire</t>
  </si>
  <si>
    <t>Consignes de remplissage (Cas de RSF vide)</t>
  </si>
  <si>
    <t>Type d'enregistrement</t>
  </si>
  <si>
    <t>na</t>
  </si>
  <si>
    <t>Valeur=A</t>
  </si>
  <si>
    <t xml:space="preserve">Code civilité </t>
  </si>
  <si>
    <t>Type 2B</t>
  </si>
  <si>
    <t>Recodage : M=1/MME=2:MLE=2/SAN=3</t>
  </si>
  <si>
    <t>Blanc</t>
  </si>
  <si>
    <t>N° de facture</t>
  </si>
  <si>
    <t>X (*9)</t>
  </si>
  <si>
    <t>Blancs</t>
  </si>
  <si>
    <t>Nature opération</t>
  </si>
  <si>
    <t>Mettre 1</t>
  </si>
  <si>
    <t>Nature assurance</t>
  </si>
  <si>
    <t>XX</t>
  </si>
  <si>
    <t>Type de contrat souscrit auprès d'un organisme complémentaire</t>
  </si>
  <si>
    <t>Blancs (*2)</t>
  </si>
  <si>
    <t>Justification d'exonération du TM</t>
  </si>
  <si>
    <t>X</t>
  </si>
  <si>
    <t>Code de prise en charge</t>
  </si>
  <si>
    <t>Note n°1</t>
  </si>
  <si>
    <t>1=A avec/2=A sans/3=NA avec /4=NA sans /5=NN</t>
  </si>
  <si>
    <t>Code Gd régime</t>
  </si>
  <si>
    <t>Date d'entrée</t>
  </si>
  <si>
    <t>modification liée au format de la date</t>
  </si>
  <si>
    <t>X (*8)</t>
  </si>
  <si>
    <t>Date de sortie</t>
  </si>
  <si>
    <t>Total Base Remboursement Prestation hospitalière</t>
  </si>
  <si>
    <t>Type 5 CP</t>
  </si>
  <si>
    <t>Total des lignes de type 3 (RSF B et P)</t>
  </si>
  <si>
    <t>0 (*8)</t>
  </si>
  <si>
    <t>Total remboursable AMO Prestation hospitalières</t>
  </si>
  <si>
    <t>id</t>
  </si>
  <si>
    <t>Total honoraire Facturé</t>
  </si>
  <si>
    <t>Total des lignes de type 4 (RSF C et M)</t>
  </si>
  <si>
    <t>Total honoraire remboursable AM</t>
  </si>
  <si>
    <t>Total participation assuré avant OC</t>
  </si>
  <si>
    <t>Total remboursable OC pour les PH</t>
  </si>
  <si>
    <t>Total remboursable OC pour les honoraires</t>
  </si>
  <si>
    <t>Montant total facturé pour  PH</t>
  </si>
  <si>
    <t>Etat de liquidation de la facture</t>
  </si>
  <si>
    <r>
      <t xml:space="preserve">cf </t>
    </r>
    <r>
      <rPr>
        <b/>
        <sz val="12"/>
        <color rgb="FF000000"/>
        <rFont val="Calibri Light"/>
        <family val="2"/>
      </rPr>
      <t>Note 2</t>
    </r>
  </si>
  <si>
    <t>liquidation complète=1, partielle=2, non liquidée=3, inconnu=9</t>
  </si>
  <si>
    <t>Blanc(*2)</t>
  </si>
  <si>
    <t>Réservé à un usage futur</t>
  </si>
  <si>
    <r>
      <t xml:space="preserve">L’organisme obligatoire peut selon conventions régler directement la part de l’organisme complémentaire à l’établissement ou à l’assuré ou transmettre l’image de son décompte à l’organisme complémentaire. Lorsque l’établissement pratique un tiers payant sur la part complémentaire, il doit obligatoirement positionner le </t>
    </r>
    <r>
      <rPr>
        <b/>
        <sz val="12"/>
        <color rgb="FF000000"/>
        <rFont val="Calibri Light"/>
        <family val="2"/>
      </rPr>
      <t>n° de l’organisme complémentaire</t>
    </r>
    <r>
      <rPr>
        <sz val="12"/>
        <color rgb="FF000000"/>
        <rFont val="Calibri Light"/>
        <family val="2"/>
      </rPr>
      <t xml:space="preserve">, cadré à droite, et complété par des zéros à gauche, ou le </t>
    </r>
    <r>
      <rPr>
        <b/>
        <sz val="12"/>
        <color rgb="FF000000"/>
        <rFont val="Calibri Light"/>
        <family val="2"/>
      </rPr>
      <t xml:space="preserve">top mutualiste «M » </t>
    </r>
    <r>
      <rPr>
        <sz val="12"/>
        <color rgb="FF000000"/>
        <rFont val="Calibri Light"/>
        <family val="2"/>
      </rPr>
      <t>en position 128, la zone étant complétée par des blancs.</t>
    </r>
  </si>
  <si>
    <t>Blancs (*10)</t>
  </si>
  <si>
    <t>Obligatoire en cas d’accident. Lorsque la Nature d’Assurance est AT (41) : indiquer le numéro de l’AT (pour le RG, AAMMJJ + code CRAM + clé à contrôler, voir annexe 5) ou la date de l’AT (AAMMJJ, cadrée à droite et complétée par 3 zéros). Lorsque la Nature d'Assurance est AS (10 ou 13): indiquer la date d’accident de droit commun (AAMMJJ, cadrée àdroite et complétée par 3 zéros)</t>
  </si>
  <si>
    <t>Blancs (*9)</t>
  </si>
  <si>
    <r>
      <t>Note 1</t>
    </r>
    <r>
      <rPr>
        <sz val="12"/>
        <color theme="1"/>
        <rFont val="Calibri Light"/>
        <family val="2"/>
      </rPr>
      <t>: Le code de PEC permet de coupler les factures avec les RPS dans tous les cas</t>
    </r>
  </si>
  <si>
    <t>Les situations dans lesquelles il n'y a pas de facture individualisée réalisée pour un RPS sont les suivants</t>
  </si>
  <si>
    <t>Les assurés non pris en charge : chirurgie esthétique par exemple -&gt; code PEC =2</t>
  </si>
  <si>
    <t>Les non assurés non pris en charge : étrangers sans PEC -&gt; code PEC=4</t>
  </si>
  <si>
    <t>Les nouveaux-nés dont la prise en charge est réalisée sur la facture de la mère -&gt; code PEC=5</t>
  </si>
  <si>
    <r>
      <t>Note 2</t>
    </r>
    <r>
      <rPr>
        <sz val="12"/>
        <color theme="1"/>
        <rFont val="Calibri Light"/>
        <family val="2"/>
      </rPr>
      <t xml:space="preserve"> : A renseigner dans tous les cas, en particulier dans le cas où les informations NOEMIE ne sont pas connues au niveau détail.</t>
    </r>
  </si>
  <si>
    <t>Les états de liquidation partielle peuvent concerner les 2 grands types de prestations : PH et Honoraire;</t>
  </si>
  <si>
    <t>RSF B : Prestations Hospitalières</t>
  </si>
  <si>
    <t>Valeur=B</t>
  </si>
  <si>
    <t>Numéro d'entrée</t>
  </si>
  <si>
    <t>Type 3 CP</t>
  </si>
  <si>
    <t>Clé du n° immatriculation individuel</t>
  </si>
  <si>
    <t>Discipline de prestation (ex DMT)</t>
  </si>
  <si>
    <t>Justification exonération TM</t>
  </si>
  <si>
    <t>Attention format de date différent</t>
  </si>
  <si>
    <t>Code acte</t>
  </si>
  <si>
    <t>4+1</t>
  </si>
  <si>
    <t>Quantité</t>
  </si>
  <si>
    <t>Cœfficient</t>
  </si>
  <si>
    <t>3+2</t>
  </si>
  <si>
    <t>Code prise en charge FJ</t>
  </si>
  <si>
    <t>Cœfficient MCO/HAD</t>
  </si>
  <si>
    <t>Non utilisé en psychiatrie</t>
  </si>
  <si>
    <t>Prix Unitaire</t>
  </si>
  <si>
    <t>Montant Base remboursement</t>
  </si>
  <si>
    <t> 0 par défaut(6+2)</t>
  </si>
  <si>
    <t>Montant Remboursable par la caisse (AMO)</t>
  </si>
  <si>
    <t> 0 par défaut (6+2)</t>
  </si>
  <si>
    <t>Montant total de la dépense</t>
  </si>
  <si>
    <t>Montant remboursable par l'organisme complémentaire (AMC)</t>
  </si>
  <si>
    <t> 0 par défaut (5+2)</t>
  </si>
  <si>
    <t>N° de GHS/GHT</t>
  </si>
  <si>
    <t> Non utilisé en psychiatrie</t>
  </si>
  <si>
    <t>Montant remboursé NOEMIE Retour</t>
  </si>
  <si>
    <t>Entité NOP-PHS</t>
  </si>
  <si>
    <t> 0 par défaut</t>
  </si>
  <si>
    <t>Nature opération récupération NOEMIE Retour</t>
  </si>
  <si>
    <t>Entité NOP-MFI</t>
  </si>
  <si>
    <t> 3 espaces si aucune</t>
  </si>
  <si>
    <t>RSF I : Prestation Hospitalière : interruption de séjour</t>
  </si>
  <si>
    <t>Valeur=I</t>
  </si>
  <si>
    <t>Type 3S CP</t>
  </si>
  <si>
    <t>Nature d'interruption ou de fin de séjour</t>
  </si>
  <si>
    <t>Type 3S</t>
  </si>
  <si>
    <t>Etablissement de transfert ou de retour ou lieu d'exécution de l'acte</t>
  </si>
  <si>
    <t>N° FINESS</t>
  </si>
  <si>
    <r>
      <t>Note</t>
    </r>
    <r>
      <rPr>
        <sz val="12"/>
        <color theme="1"/>
        <rFont val="Calibri Light"/>
        <family val="2"/>
      </rPr>
      <t xml:space="preserve"> : Attention, les informations concernant les dates de débuts et de fin de séjour de ce type de RSF proviennent de l'enregistrement de type 3 présent avant tout enregistrement de type 3S dans le cas d'une interruption  de séjour. Le RSFI ne doit être produit qu'en cas de mutation</t>
    </r>
  </si>
  <si>
    <t>RSF P : Prestations Hospitalières Prothèses</t>
  </si>
  <si>
    <t>Valeur=P</t>
  </si>
  <si>
    <t>Type 3F CP</t>
  </si>
  <si>
    <t>Code référence LPP</t>
  </si>
  <si>
    <t>Type 3F</t>
  </si>
  <si>
    <t>Tarif référence LPP/ Prix Unitaire sur devis</t>
  </si>
  <si>
    <t>Montant total facturé</t>
  </si>
  <si>
    <t>Prix d'achat unitaire</t>
  </si>
  <si>
    <t>Montant unitaire de l'écart indemnisable</t>
  </si>
  <si>
    <t>Montant total de l'écart indemnisable</t>
  </si>
  <si>
    <r>
      <t>Note</t>
    </r>
    <r>
      <rPr>
        <sz val="12"/>
        <color theme="1"/>
        <rFont val="Calibri Light"/>
        <family val="2"/>
      </rPr>
      <t xml:space="preserve"> : Attention la date de début de séjour provient de l'enregistrement de type 3 présent avant tout enregistrement de type 3F dans le cas de la pose de prothèse soumise au LPP. Dans ce cas elle correspond à la date de pose de la (des) prothèse(s)</t>
    </r>
  </si>
  <si>
    <t>RSF  H : Prestations Hospitalières Médicaments</t>
  </si>
  <si>
    <t>Valeur=H</t>
  </si>
  <si>
    <t>N° facture</t>
  </si>
  <si>
    <t>Code UCD</t>
  </si>
  <si>
    <t>Type 3H</t>
  </si>
  <si>
    <t>Coefficient de fractionnement</t>
  </si>
  <si>
    <t>1+4 (10000 par défaut)</t>
  </si>
  <si>
    <t>Prix d'achat unitaire TTC</t>
  </si>
  <si>
    <t>Montant total facturé TTC</t>
  </si>
  <si>
    <r>
      <t>Note</t>
    </r>
    <r>
      <rPr>
        <sz val="12"/>
        <color theme="1"/>
        <rFont val="Calibri Light"/>
        <family val="2"/>
      </rPr>
      <t xml:space="preserve"> : Attention la date de début de séjour provient de l'enregistrement de type 3 présent avant tout enregistrement de type 3H dans le cas de la dispensation de médicament soumis au codage. Dans ce cas elle correspond à la date de dispensation.</t>
    </r>
  </si>
  <si>
    <t>RSF C : Honoraire</t>
  </si>
  <si>
    <t>Valeur=C</t>
  </si>
  <si>
    <t>A prendre sur le même support que le n° immatriculation. Clé à contrôler après la saisie, cf.annexe 5  de la norme B2</t>
  </si>
  <si>
    <t>Type 4 CP</t>
  </si>
  <si>
    <t>Justification exo TM</t>
  </si>
  <si>
    <t>Spécialité exécutant</t>
  </si>
  <si>
    <t>Liste des codes : NOEMIE OC entité EXE-SPE annexe 17</t>
  </si>
  <si>
    <t>Date de l'acte</t>
  </si>
  <si>
    <t>Dénombrement</t>
  </si>
  <si>
    <t>Taux Remboursement</t>
  </si>
  <si>
    <t>Montant Remboursable par AMO</t>
  </si>
  <si>
    <t>Montant des honoraire (dépassement compris)</t>
  </si>
  <si>
    <t>Montant remboursable par AMC</t>
  </si>
  <si>
    <t>  3 espaces si aucune</t>
  </si>
  <si>
    <t>RSF M : CCAM</t>
  </si>
  <si>
    <t>Valeur=M</t>
  </si>
  <si>
    <t>Type 4 M</t>
  </si>
  <si>
    <t> Attention format de date différent</t>
  </si>
  <si>
    <t>Activité</t>
  </si>
  <si>
    <t>Phase</t>
  </si>
  <si>
    <t>Modificateur 1</t>
  </si>
  <si>
    <t>Modificateur 2</t>
  </si>
  <si>
    <t>Modificateur 3</t>
  </si>
  <si>
    <t>Modificateur 4</t>
  </si>
  <si>
    <t>Association non prévue</t>
  </si>
  <si>
    <t>Code remb exceptionnel</t>
  </si>
  <si>
    <t>N° dent 1</t>
  </si>
  <si>
    <t>N° dent 2</t>
  </si>
  <si>
    <t>N° dent 3</t>
  </si>
  <si>
    <t>N° dent 4</t>
  </si>
  <si>
    <t>N° dent 5</t>
  </si>
  <si>
    <t>N° dent 6</t>
  </si>
  <si>
    <t>N° dent 7</t>
  </si>
  <si>
    <t>N° dent 8</t>
  </si>
  <si>
    <t>N° dent 9</t>
  </si>
  <si>
    <t>N° dent 10</t>
  </si>
  <si>
    <t>N° dent 11</t>
  </si>
  <si>
    <t>N° dent 12</t>
  </si>
  <si>
    <t>N° dent 13</t>
  </si>
  <si>
    <t>N° dent 14</t>
  </si>
  <si>
    <t>N° dent 15</t>
  </si>
  <si>
    <t>N° dent 16</t>
  </si>
  <si>
    <r>
      <t>Note</t>
    </r>
    <r>
      <rPr>
        <sz val="8"/>
        <color theme="1"/>
        <rFont val="Calibri"/>
        <family val="2"/>
        <scheme val="minor"/>
      </rPr>
      <t xml:space="preserve"> : Attention les variables date de l'acte, DMT et Mode de traitement  proviennent de l'enregistrement de type 4 présent avant tout enregistrement de type 4M dans le cas de codage des actes en CCAM.</t>
    </r>
  </si>
  <si>
    <t>RSF-L : Codage affiné des actes de biologie</t>
  </si>
  <si>
    <t>Valeur=L</t>
  </si>
  <si>
    <t>Date de l'acte 1</t>
  </si>
  <si>
    <t>Type 4 B</t>
  </si>
  <si>
    <t>Modification liée au format de la date (JJMMAAAA)</t>
  </si>
  <si>
    <t>Quantité acte 1</t>
  </si>
  <si>
    <t>Code acte 1</t>
  </si>
  <si>
    <t>Date de l'acte 2</t>
  </si>
  <si>
    <t>Quantité acte 2</t>
  </si>
  <si>
    <t>Code acte 2</t>
  </si>
  <si>
    <t>Date de l'acte 3</t>
  </si>
  <si>
    <t>Quantité acte 3</t>
  </si>
  <si>
    <t>Code acte 3</t>
  </si>
  <si>
    <t>Date de l'acte 4</t>
  </si>
  <si>
    <t>Quantité acte 4</t>
  </si>
  <si>
    <t>Code acte 4</t>
  </si>
  <si>
    <t>Date de l'acte 5</t>
  </si>
  <si>
    <t>Quantité acte 5</t>
  </si>
  <si>
    <t>Code acte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</si>
</sst>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5">
    <font>
      <sz val="11"/>
      <color theme="1"/>
      <name val="Calibri"/>
      <family val="2"/>
      <scheme val="minor"/>
    </font>
    <font>
      <sz val="11"/>
      <color theme="0"/>
      <name val="Calibri"/>
      <family val="2"/>
      <scheme val="minor"/>
    </font>
    <font>
      <sz val="8"/>
      <color rgb="FF000000"/>
      <name val="Calibri"/>
      <family val="2"/>
      <scheme val="minor"/>
    </font>
    <font>
      <sz val="8"/>
      <color theme="1"/>
      <name val="Calibri"/>
      <family val="2"/>
      <scheme val="minor"/>
    </font>
    <font>
      <b/>
      <sz val="8"/>
      <color theme="1"/>
      <name val="Calibri"/>
      <family val="2"/>
      <scheme val="minor"/>
    </font>
    <font>
      <b/>
      <sz val="11"/>
      <color theme="1"/>
      <name val="Calibri"/>
      <family val="2"/>
      <scheme val="minor"/>
    </font>
    <font>
      <strike/>
      <sz val="11"/>
      <color theme="1"/>
      <name val="Calibri"/>
      <family val="2"/>
      <scheme val="minor"/>
    </font>
    <font>
      <sz val="11"/>
      <name val="Calibri"/>
      <family val="2"/>
      <scheme val="minor"/>
    </font>
    <font>
      <b/>
      <sz val="9"/>
      <color theme="1"/>
      <name val="Calibri"/>
      <family val="2"/>
      <scheme val="minor"/>
    </font>
    <font>
      <b/>
      <sz val="20"/>
      <color rgb="FFFF0000"/>
      <name val="Calibri"/>
      <family val="2"/>
      <scheme val="minor"/>
    </font>
    <font>
      <sz val="11"/>
      <name val="Calibri Light"/>
      <family val="2"/>
    </font>
    <font>
      <sz val="11"/>
      <color rgb="FF091E42"/>
      <name val="Segoe UI"/>
      <family val="2"/>
    </font>
    <font>
      <b/>
      <sz val="11"/>
      <color rgb="FFFF0000"/>
      <name val="Calibri"/>
      <family val="2"/>
      <scheme val="minor"/>
    </font>
    <font>
      <sz val="8"/>
      <name val="Calibri"/>
      <family val="2"/>
      <scheme val="minor"/>
    </font>
    <font>
      <sz val="11"/>
      <color rgb="FF000000"/>
      <name val="Calibri"/>
      <family val="2"/>
      <scheme val="minor"/>
    </font>
    <font>
      <sz val="11"/>
      <color rgb="FF000000"/>
      <name val="Calibri Light"/>
      <family val="2"/>
    </font>
    <font>
      <b/>
      <sz val="11"/>
      <color rgb="FFFF0000"/>
      <name val="Calibri Light"/>
      <family val="2"/>
    </font>
    <font>
      <sz val="11"/>
      <color theme="1"/>
      <name val="Calibri"/>
      <family val="2"/>
      <scheme val="minor"/>
    </font>
    <font>
      <sz val="12"/>
      <color theme="1"/>
      <name val="Calibri"/>
      <family val="2"/>
      <scheme val="minor"/>
    </font>
    <font>
      <b/>
      <sz val="12"/>
      <color theme="1"/>
      <name val="Calibri"/>
      <family val="2"/>
      <scheme val="minor"/>
    </font>
    <font>
      <sz val="14"/>
      <name val="Calibri"/>
      <family val="2"/>
      <scheme val="minor"/>
    </font>
    <font>
      <b/>
      <sz val="14"/>
      <color rgb="FFFF0000"/>
      <name val="Calibri"/>
      <family val="2"/>
      <scheme val="minor"/>
    </font>
    <font>
      <b/>
      <sz val="14"/>
      <color theme="1"/>
      <name val="Calibri"/>
      <family val="2"/>
      <scheme val="minor"/>
    </font>
    <font>
      <sz val="12"/>
      <name val="Calibri Light"/>
      <family val="2"/>
    </font>
    <font>
      <b/>
      <sz val="12"/>
      <color rgb="FFFF0000"/>
      <name val="Calibri"/>
      <family val="2"/>
      <scheme val="minor"/>
    </font>
    <font>
      <b/>
      <sz val="16"/>
      <color theme="1"/>
      <name val="Calibri"/>
      <family val="2"/>
      <scheme val="minor"/>
    </font>
    <font>
      <b/>
      <sz val="18"/>
      <color theme="1"/>
      <name val="Calibri"/>
      <family val="2"/>
      <scheme val="minor"/>
    </font>
    <font>
      <sz val="12"/>
      <color theme="1"/>
      <name val="Calibri Light"/>
      <family val="2"/>
    </font>
    <font>
      <sz val="12"/>
      <name val="Calibri"/>
      <family val="2"/>
      <scheme val="minor"/>
    </font>
    <font>
      <b/>
      <sz val="18"/>
      <name val="Calibri"/>
      <family val="2"/>
      <scheme val="minor"/>
    </font>
    <font>
      <b/>
      <sz val="14"/>
      <color theme="1"/>
      <name val="Arial"/>
      <family val="2"/>
    </font>
    <font>
      <sz val="9"/>
      <color theme="1"/>
      <name val="Arial"/>
      <family val="2"/>
    </font>
    <font>
      <b/>
      <sz val="14"/>
      <color rgb="FFFF0000"/>
      <name val="Arial"/>
      <family val="2"/>
    </font>
    <font>
      <b/>
      <sz val="14"/>
      <name val="Arial"/>
      <family val="2"/>
    </font>
    <font>
      <b/>
      <sz val="9"/>
      <color theme="1"/>
      <name val="Arial"/>
      <family val="2"/>
    </font>
    <font>
      <b/>
      <sz val="12"/>
      <color theme="0"/>
      <name val="Calibri Light"/>
      <family val="2"/>
    </font>
    <font>
      <sz val="12"/>
      <color rgb="FF000000"/>
      <name val="Calibri Light"/>
      <family val="2"/>
    </font>
    <font>
      <b/>
      <sz val="12"/>
      <color rgb="FFFF0000"/>
      <name val="Calibri Light"/>
      <family val="2"/>
    </font>
    <font>
      <i/>
      <sz val="12"/>
      <color rgb="FF000000"/>
      <name val="Calibri Light"/>
      <family val="2"/>
    </font>
    <font>
      <i/>
      <sz val="12"/>
      <color theme="1"/>
      <name val="Calibri Light"/>
      <family val="2"/>
    </font>
    <font>
      <strike/>
      <sz val="12"/>
      <color rgb="FF000000"/>
      <name val="Calibri Light"/>
      <family val="2"/>
    </font>
    <font>
      <b/>
      <sz val="12"/>
      <name val="Calibri Light"/>
      <family val="2"/>
    </font>
    <font>
      <strike/>
      <sz val="12"/>
      <name val="Calibri Light"/>
      <family val="2"/>
    </font>
    <font>
      <b/>
      <sz val="12"/>
      <color theme="1"/>
      <name val="Calibri Light"/>
      <family val="2"/>
    </font>
    <font>
      <b/>
      <sz val="14"/>
      <color rgb="FF000000"/>
      <name val="Arial"/>
      <family val="2"/>
    </font>
    <font>
      <b/>
      <sz val="16"/>
      <color rgb="FFFF0000"/>
      <name val="Arial"/>
      <family val="2"/>
    </font>
    <font>
      <b/>
      <sz val="14"/>
      <color rgb="FF000000"/>
      <name val="Calibri Light"/>
      <family val="2"/>
    </font>
    <font>
      <b/>
      <sz val="14"/>
      <color rgb="FF000000"/>
      <name val="Calibri"/>
      <family val="2"/>
      <scheme val="minor"/>
    </font>
    <font>
      <b/>
      <sz val="8"/>
      <color rgb="FF000000"/>
      <name val="Calibri Light"/>
      <family val="2"/>
    </font>
    <font>
      <sz val="8"/>
      <color rgb="FF000000"/>
      <name val="Calibri Light"/>
      <family val="2"/>
    </font>
    <font>
      <b/>
      <sz val="12"/>
      <color rgb="FFFFFFFF"/>
      <name val="Calibri Light"/>
      <family val="2"/>
    </font>
    <font>
      <u/>
      <sz val="12"/>
      <name val="Calibri Light"/>
      <family val="2"/>
    </font>
    <font>
      <sz val="12"/>
      <color rgb="FFFF0000"/>
      <name val="Calibri Light"/>
      <family val="2"/>
    </font>
    <font>
      <strike/>
      <sz val="12"/>
      <color theme="1"/>
      <name val="Calibri Light"/>
      <family val="2"/>
    </font>
    <font>
      <sz val="8"/>
      <color theme="1"/>
      <name val="Calibri Light"/>
      <family val="2"/>
    </font>
    <font>
      <sz val="12"/>
      <color theme="0"/>
      <name val="Calibri Light"/>
      <family val="2"/>
    </font>
    <font>
      <b/>
      <sz val="12"/>
      <color rgb="FF000000"/>
      <name val="Calibri Light"/>
      <family val="2"/>
    </font>
    <font>
      <sz val="12"/>
      <color rgb="FF000000"/>
      <name val="Calibri Light"/>
    </font>
    <font>
      <b/>
      <sz val="12"/>
      <color rgb="FFFF0000"/>
      <name val="Calibri Light"/>
    </font>
    <font>
      <sz val="12"/>
      <color theme="1"/>
      <name val="Calibri Light"/>
    </font>
    <font>
      <b/>
      <strike/>
      <sz val="12"/>
      <color rgb="FFFF0000"/>
      <name val="Calibri Light"/>
    </font>
    <font>
      <strike/>
      <sz val="12"/>
      <color rgb="FFFF0000"/>
      <name val="Calibri Light"/>
    </font>
    <font>
      <b/>
      <sz val="11"/>
      <color rgb="FFED7D31"/>
      <name val="Calibri"/>
      <family val="2"/>
      <scheme val="minor"/>
    </font>
    <font>
      <b/>
      <sz val="11"/>
      <color rgb="FFED7D31"/>
      <name val="Segoe UI"/>
      <family val="2"/>
    </font>
    <font>
      <b/>
      <sz val="12"/>
      <color rgb="FF000000"/>
      <name val="Calibri Light"/>
    </font>
  </fonts>
  <fills count="14">
    <fill>
      <patternFill patternType="none"/>
    </fill>
    <fill>
      <patternFill patternType="gray125"/>
    </fill>
    <fill>
      <patternFill patternType="solid">
        <fgColor theme="4"/>
      </patternFill>
    </fill>
    <fill>
      <patternFill patternType="solid">
        <fgColor rgb="FFFFC000"/>
        <bgColor indexed="64"/>
      </patternFill>
    </fill>
    <fill>
      <patternFill patternType="solid">
        <fgColor rgb="FFCCECFF"/>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rgb="FFFFFFFF"/>
        <bgColor rgb="FF000000"/>
      </patternFill>
    </fill>
    <fill>
      <patternFill patternType="solid">
        <fgColor rgb="FF4F81BD"/>
        <bgColor rgb="FF000000"/>
      </patternFill>
    </fill>
    <fill>
      <patternFill patternType="solid">
        <fgColor rgb="FFFFFFCC"/>
      </patternFill>
    </fill>
    <fill>
      <patternFill patternType="solid">
        <fgColor theme="0"/>
        <bgColor rgb="FF000000"/>
      </patternFill>
    </fill>
    <fill>
      <patternFill patternType="solid">
        <fgColor theme="3"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3">
    <xf numFmtId="0" fontId="0" fillId="0" borderId="0"/>
    <xf numFmtId="0" fontId="1" fillId="2" borderId="0" applyNumberFormat="0" applyBorder="0" applyAlignment="0" applyProtection="0"/>
    <xf numFmtId="0" fontId="17" fillId="11" borderId="15" applyNumberFormat="0" applyFont="0" applyAlignment="0" applyProtection="0"/>
  </cellStyleXfs>
  <cellXfs count="238">
    <xf numFmtId="0" fontId="0" fillId="0" borderId="0" xfId="0"/>
    <xf numFmtId="0" fontId="3" fillId="0" borderId="0" xfId="0" applyFont="1"/>
    <xf numFmtId="0" fontId="2" fillId="0" borderId="0" xfId="0" applyFont="1" applyAlignment="1">
      <alignment vertical="center" wrapText="1"/>
    </xf>
    <xf numFmtId="0" fontId="4" fillId="0" borderId="0" xfId="0" applyFont="1" applyAlignment="1">
      <alignment vertical="center"/>
    </xf>
    <xf numFmtId="0" fontId="3" fillId="0" borderId="0" xfId="0" applyFont="1" applyAlignment="1">
      <alignment vertical="center"/>
    </xf>
    <xf numFmtId="0" fontId="4" fillId="0" borderId="0" xfId="0" applyFont="1"/>
    <xf numFmtId="0" fontId="0" fillId="0" borderId="3" xfId="0" applyBorder="1"/>
    <xf numFmtId="0" fontId="0" fillId="0" borderId="0" xfId="0" applyAlignment="1">
      <alignment wrapText="1"/>
    </xf>
    <xf numFmtId="0" fontId="2" fillId="0" borderId="11" xfId="0" applyFont="1" applyBorder="1" applyAlignment="1">
      <alignment horizontal="center" vertical="center"/>
    </xf>
    <xf numFmtId="0" fontId="5" fillId="0" borderId="0" xfId="0" applyFont="1"/>
    <xf numFmtId="0" fontId="2" fillId="0" borderId="0" xfId="0" applyFont="1" applyAlignment="1">
      <alignment horizontal="center" vertical="center"/>
    </xf>
    <xf numFmtId="0" fontId="6" fillId="0" borderId="0" xfId="0" applyFont="1"/>
    <xf numFmtId="0" fontId="8" fillId="6" borderId="0" xfId="0" applyFont="1" applyFill="1" applyAlignment="1">
      <alignment vertical="center"/>
    </xf>
    <xf numFmtId="0" fontId="0" fillId="7" borderId="0" xfId="0" applyFill="1" applyAlignment="1">
      <alignment wrapText="1"/>
    </xf>
    <xf numFmtId="0" fontId="0" fillId="7" borderId="0" xfId="0" applyFill="1"/>
    <xf numFmtId="0" fontId="4" fillId="0" borderId="0" xfId="0" applyFont="1" applyAlignment="1">
      <alignment horizontal="center" vertical="center"/>
    </xf>
    <xf numFmtId="0" fontId="3" fillId="0" borderId="0" xfId="0" applyFont="1" applyAlignment="1">
      <alignment horizontal="center" vertical="center"/>
    </xf>
    <xf numFmtId="49" fontId="3" fillId="0" borderId="0" xfId="0" quotePrefix="1" applyNumberFormat="1" applyFont="1" applyAlignment="1">
      <alignment vertical="center" wrapText="1"/>
    </xf>
    <xf numFmtId="0" fontId="11" fillId="0" borderId="0" xfId="0" applyFont="1" applyAlignment="1">
      <alignment horizontal="left" vertical="center" wrapText="1"/>
    </xf>
    <xf numFmtId="20" fontId="11" fillId="0" borderId="0" xfId="0" applyNumberFormat="1" applyFont="1" applyAlignment="1">
      <alignment horizontal="left" vertical="center" wrapText="1"/>
    </xf>
    <xf numFmtId="0" fontId="7" fillId="7" borderId="0" xfId="0" applyFont="1" applyFill="1" applyAlignment="1">
      <alignment vertical="center"/>
    </xf>
    <xf numFmtId="0" fontId="3" fillId="7" borderId="0" xfId="0" applyFont="1" applyFill="1"/>
    <xf numFmtId="0" fontId="4" fillId="7" borderId="0" xfId="0" applyFont="1" applyFill="1"/>
    <xf numFmtId="0" fontId="8" fillId="8" borderId="0" xfId="0" applyFont="1" applyFill="1" applyAlignment="1">
      <alignment vertical="center"/>
    </xf>
    <xf numFmtId="0" fontId="0" fillId="8" borderId="0" xfId="0" applyFill="1"/>
    <xf numFmtId="0" fontId="0" fillId="8" borderId="0" xfId="0" applyFill="1" applyAlignment="1">
      <alignment wrapText="1"/>
    </xf>
    <xf numFmtId="0" fontId="14" fillId="0" borderId="0" xfId="0" applyFont="1"/>
    <xf numFmtId="0" fontId="14" fillId="9" borderId="0" xfId="0" applyFont="1" applyFill="1"/>
    <xf numFmtId="0" fontId="12" fillId="0" borderId="0" xfId="0" applyFont="1"/>
    <xf numFmtId="0" fontId="18" fillId="0" borderId="0" xfId="0" applyFont="1"/>
    <xf numFmtId="0" fontId="19" fillId="0" borderId="1" xfId="0" applyFont="1" applyBorder="1" applyAlignment="1">
      <alignment vertical="center" wrapText="1"/>
    </xf>
    <xf numFmtId="0" fontId="23" fillId="10" borderId="1" xfId="0" applyFont="1" applyFill="1" applyBorder="1" applyAlignment="1">
      <alignment horizontal="center" vertical="center" wrapText="1"/>
    </xf>
    <xf numFmtId="0" fontId="23" fillId="10" borderId="1" xfId="0" applyFont="1" applyFill="1" applyBorder="1" applyAlignment="1">
      <alignment horizontal="center" vertical="center"/>
    </xf>
    <xf numFmtId="0" fontId="23" fillId="10" borderId="11" xfId="0" applyFont="1" applyFill="1" applyBorder="1" applyAlignment="1">
      <alignment horizontal="center" vertical="center" wrapText="1"/>
    </xf>
    <xf numFmtId="0" fontId="18" fillId="0" borderId="1" xfId="0" applyFont="1" applyBorder="1"/>
    <xf numFmtId="0" fontId="19" fillId="0" borderId="0" xfId="0" applyFont="1"/>
    <xf numFmtId="0" fontId="10" fillId="0" borderId="16" xfId="0" applyFont="1" applyBorder="1" applyAlignment="1">
      <alignment horizontal="justify" vertical="center"/>
    </xf>
    <xf numFmtId="0" fontId="10" fillId="0" borderId="17" xfId="0" applyFont="1" applyBorder="1" applyAlignment="1">
      <alignment horizontal="center" vertical="center"/>
    </xf>
    <xf numFmtId="0" fontId="10" fillId="0" borderId="16" xfId="0" applyFont="1" applyBorder="1" applyAlignment="1">
      <alignment vertical="center"/>
    </xf>
    <xf numFmtId="0" fontId="10" fillId="0" borderId="17" xfId="0" applyFont="1" applyBorder="1" applyAlignment="1">
      <alignment vertical="center" wrapText="1"/>
    </xf>
    <xf numFmtId="0" fontId="10" fillId="0" borderId="17" xfId="0" applyFont="1" applyBorder="1" applyAlignment="1">
      <alignment vertical="top" wrapText="1"/>
    </xf>
    <xf numFmtId="0" fontId="10" fillId="0" borderId="16" xfId="0" applyFont="1" applyBorder="1" applyAlignment="1">
      <alignment vertical="center" wrapText="1"/>
    </xf>
    <xf numFmtId="0" fontId="10" fillId="0" borderId="17" xfId="0" applyFont="1" applyBorder="1" applyAlignment="1">
      <alignment horizontal="center" vertical="center" wrapText="1"/>
    </xf>
    <xf numFmtId="0" fontId="20" fillId="7" borderId="0" xfId="0" applyFont="1" applyFill="1"/>
    <xf numFmtId="0" fontId="18" fillId="7" borderId="0" xfId="0" applyFont="1" applyFill="1"/>
    <xf numFmtId="0" fontId="21" fillId="7" borderId="0" xfId="0" applyFont="1" applyFill="1"/>
    <xf numFmtId="0" fontId="15" fillId="9" borderId="0" xfId="0" applyFont="1" applyFill="1" applyAlignment="1">
      <alignment horizontal="left" vertical="center" wrapText="1"/>
    </xf>
    <xf numFmtId="0" fontId="22" fillId="0" borderId="0" xfId="0" applyFont="1"/>
    <xf numFmtId="0" fontId="21" fillId="0" borderId="0" xfId="0" applyFont="1"/>
    <xf numFmtId="0" fontId="9" fillId="0" borderId="0" xfId="0" applyFont="1"/>
    <xf numFmtId="0" fontId="9" fillId="0" borderId="0" xfId="0" applyFont="1" applyAlignment="1">
      <alignment wrapText="1"/>
    </xf>
    <xf numFmtId="0" fontId="25" fillId="0" borderId="3" xfId="0" applyFont="1" applyBorder="1"/>
    <xf numFmtId="0" fontId="29" fillId="7" borderId="0" xfId="0" applyFont="1" applyFill="1"/>
    <xf numFmtId="0" fontId="26" fillId="0" borderId="0" xfId="0" applyFont="1" applyAlignment="1">
      <alignment vertical="center"/>
    </xf>
    <xf numFmtId="0" fontId="24" fillId="7" borderId="0" xfId="0" applyFont="1" applyFill="1" applyAlignment="1">
      <alignment wrapText="1"/>
    </xf>
    <xf numFmtId="0" fontId="18" fillId="0" borderId="3" xfId="0" applyFont="1" applyBorder="1"/>
    <xf numFmtId="0" fontId="27" fillId="7" borderId="1" xfId="0" applyFont="1" applyFill="1" applyBorder="1" applyAlignment="1">
      <alignment horizontal="center"/>
    </xf>
    <xf numFmtId="0" fontId="30" fillId="0" borderId="0" xfId="0" applyFont="1"/>
    <xf numFmtId="0" fontId="12" fillId="7" borderId="0" xfId="0" applyFont="1" applyFill="1"/>
    <xf numFmtId="0" fontId="30" fillId="0" borderId="3" xfId="0" applyFont="1" applyBorder="1"/>
    <xf numFmtId="0" fontId="31" fillId="0" borderId="0" xfId="0" applyFont="1"/>
    <xf numFmtId="0" fontId="31" fillId="7" borderId="0" xfId="0" applyFont="1" applyFill="1"/>
    <xf numFmtId="0" fontId="32" fillId="5" borderId="0" xfId="0" applyFont="1" applyFill="1"/>
    <xf numFmtId="0" fontId="2" fillId="0" borderId="0" xfId="0" applyFont="1" applyAlignment="1">
      <alignment horizontal="center" vertical="center" wrapText="1"/>
    </xf>
    <xf numFmtId="0" fontId="33" fillId="7" borderId="0" xfId="0" applyFont="1" applyFill="1"/>
    <xf numFmtId="0" fontId="33" fillId="7" borderId="0" xfId="0" applyFont="1" applyFill="1" applyAlignment="1">
      <alignment vertical="center"/>
    </xf>
    <xf numFmtId="0" fontId="34" fillId="8" borderId="0" xfId="0" applyFont="1" applyFill="1" applyAlignment="1">
      <alignment vertical="center"/>
    </xf>
    <xf numFmtId="0" fontId="34" fillId="8" borderId="0" xfId="0" applyFont="1" applyFill="1" applyAlignment="1">
      <alignment horizontal="center" vertical="center"/>
    </xf>
    <xf numFmtId="0" fontId="34" fillId="8" borderId="0" xfId="0" applyFont="1" applyFill="1" applyAlignment="1">
      <alignment horizontal="center" vertical="center" wrapText="1"/>
    </xf>
    <xf numFmtId="0" fontId="31" fillId="7" borderId="0" xfId="0" applyFont="1" applyFill="1" applyAlignment="1">
      <alignment vertical="center"/>
    </xf>
    <xf numFmtId="0" fontId="31" fillId="7" borderId="0" xfId="0" quotePrefix="1" applyFont="1" applyFill="1" applyAlignment="1">
      <alignment vertical="center" wrapText="1"/>
    </xf>
    <xf numFmtId="0" fontId="34" fillId="7" borderId="0" xfId="0" applyFont="1" applyFill="1" applyAlignment="1">
      <alignment vertical="center"/>
    </xf>
    <xf numFmtId="0" fontId="34" fillId="7" borderId="0" xfId="0" applyFont="1" applyFill="1" applyAlignment="1">
      <alignment vertical="center" wrapText="1"/>
    </xf>
    <xf numFmtId="0" fontId="34" fillId="7" borderId="0" xfId="0" applyFont="1" applyFill="1" applyAlignment="1">
      <alignment horizontal="center" vertical="center"/>
    </xf>
    <xf numFmtId="0" fontId="31" fillId="7" borderId="0" xfId="0" applyFont="1" applyFill="1" applyAlignment="1">
      <alignment horizontal="center" vertical="center"/>
    </xf>
    <xf numFmtId="0" fontId="31" fillId="7" borderId="0" xfId="0" applyFont="1" applyFill="1" applyAlignment="1">
      <alignment vertical="center" wrapText="1"/>
    </xf>
    <xf numFmtId="0" fontId="31" fillId="7" borderId="0" xfId="0" quotePrefix="1" applyFont="1" applyFill="1" applyAlignment="1">
      <alignment horizontal="left" vertical="center" wrapText="1"/>
    </xf>
    <xf numFmtId="0" fontId="31" fillId="7" borderId="0" xfId="0" applyFont="1" applyFill="1" applyAlignment="1">
      <alignment horizontal="center" vertical="center" wrapText="1"/>
    </xf>
    <xf numFmtId="0" fontId="34" fillId="7" borderId="0" xfId="0" applyFont="1" applyFill="1" applyAlignment="1">
      <alignment horizontal="center" vertical="center" wrapText="1"/>
    </xf>
    <xf numFmtId="0" fontId="31" fillId="7" borderId="0" xfId="0" applyFont="1" applyFill="1" applyAlignment="1">
      <alignment horizontal="left" vertical="center" wrapText="1"/>
    </xf>
    <xf numFmtId="49" fontId="31" fillId="7" borderId="0" xfId="0" quotePrefix="1" applyNumberFormat="1" applyFont="1" applyFill="1" applyAlignment="1">
      <alignment vertical="center" wrapText="1"/>
    </xf>
    <xf numFmtId="0" fontId="35" fillId="2" borderId="1" xfId="1" applyFont="1" applyBorder="1" applyAlignment="1">
      <alignment horizontal="center" vertical="center"/>
    </xf>
    <xf numFmtId="0" fontId="35" fillId="2" borderId="1" xfId="1" applyFont="1" applyBorder="1" applyAlignment="1">
      <alignment horizontal="center" vertical="center" wrapText="1"/>
    </xf>
    <xf numFmtId="0" fontId="35" fillId="2" borderId="2" xfId="1" applyFont="1" applyBorder="1" applyAlignment="1">
      <alignment horizontal="center" vertical="center" wrapText="1"/>
    </xf>
    <xf numFmtId="0" fontId="36" fillId="0" borderId="1" xfId="0" applyFont="1" applyBorder="1" applyAlignment="1">
      <alignment horizontal="center" vertical="center"/>
    </xf>
    <xf numFmtId="0" fontId="36" fillId="0" borderId="1" xfId="0" applyFont="1" applyBorder="1" applyAlignment="1">
      <alignment horizontal="center" vertical="center" wrapText="1"/>
    </xf>
    <xf numFmtId="0" fontId="36" fillId="0" borderId="1" xfId="0" applyFont="1" applyBorder="1" applyAlignment="1">
      <alignment vertical="center"/>
    </xf>
    <xf numFmtId="0" fontId="36" fillId="5" borderId="1" xfId="0" applyFont="1" applyFill="1" applyBorder="1" applyAlignment="1">
      <alignment horizontal="center" vertical="center"/>
    </xf>
    <xf numFmtId="0" fontId="36" fillId="7" borderId="1" xfId="0" applyFont="1" applyFill="1" applyBorder="1" applyAlignment="1">
      <alignment horizontal="center" vertical="center"/>
    </xf>
    <xf numFmtId="0" fontId="36" fillId="7" borderId="1" xfId="0" applyFont="1" applyFill="1" applyBorder="1" applyAlignment="1">
      <alignment horizontal="center" vertical="center" wrapText="1"/>
    </xf>
    <xf numFmtId="0" fontId="36" fillId="0" borderId="1" xfId="0" applyFont="1" applyBorder="1" applyAlignment="1">
      <alignment vertical="center" wrapText="1"/>
    </xf>
    <xf numFmtId="0" fontId="27" fillId="0" borderId="1" xfId="0" applyFont="1" applyBorder="1" applyAlignment="1">
      <alignment vertical="center"/>
    </xf>
    <xf numFmtId="0" fontId="36" fillId="7" borderId="1" xfId="0" applyFont="1" applyFill="1" applyBorder="1" applyAlignment="1">
      <alignment vertical="center"/>
    </xf>
    <xf numFmtId="0" fontId="38" fillId="0" borderId="1" xfId="0" applyFont="1" applyBorder="1" applyAlignment="1">
      <alignment horizontal="center" vertical="center" wrapText="1"/>
    </xf>
    <xf numFmtId="0" fontId="27" fillId="0" borderId="0" xfId="0" applyFont="1"/>
    <xf numFmtId="0" fontId="23" fillId="7" borderId="1" xfId="0" applyFont="1" applyFill="1" applyBorder="1" applyAlignment="1">
      <alignment horizontal="center" vertical="center"/>
    </xf>
    <xf numFmtId="0" fontId="36" fillId="7" borderId="1" xfId="0" applyFont="1" applyFill="1" applyBorder="1" applyAlignment="1">
      <alignment horizontal="left" vertical="center" wrapText="1"/>
    </xf>
    <xf numFmtId="0" fontId="36" fillId="0" borderId="0" xfId="0" applyFont="1" applyAlignment="1">
      <alignment horizontal="left" vertical="center"/>
    </xf>
    <xf numFmtId="0" fontId="27" fillId="7" borderId="0" xfId="0" applyFont="1" applyFill="1"/>
    <xf numFmtId="0" fontId="27" fillId="0" borderId="0" xfId="0" applyFont="1" applyAlignment="1">
      <alignment horizontal="left"/>
    </xf>
    <xf numFmtId="0" fontId="36" fillId="5" borderId="1" xfId="0" applyFont="1" applyFill="1" applyBorder="1" applyAlignment="1">
      <alignment vertical="center"/>
    </xf>
    <xf numFmtId="0" fontId="40" fillId="5" borderId="1" xfId="0" applyFont="1" applyFill="1" applyBorder="1" applyAlignment="1">
      <alignment vertical="center"/>
    </xf>
    <xf numFmtId="0" fontId="36" fillId="5" borderId="1" xfId="0" applyFont="1" applyFill="1" applyBorder="1" applyAlignment="1">
      <alignment vertical="center" wrapText="1"/>
    </xf>
    <xf numFmtId="0" fontId="23" fillId="5" borderId="1" xfId="0" applyFont="1" applyFill="1" applyBorder="1"/>
    <xf numFmtId="0" fontId="27" fillId="0" borderId="1" xfId="0" applyFont="1" applyBorder="1" applyAlignment="1">
      <alignment wrapText="1"/>
    </xf>
    <xf numFmtId="0" fontId="27" fillId="0" borderId="1" xfId="0" applyFont="1" applyBorder="1"/>
    <xf numFmtId="0" fontId="37" fillId="5" borderId="1" xfId="0" applyFont="1" applyFill="1" applyBorder="1" applyAlignment="1">
      <alignment vertical="center"/>
    </xf>
    <xf numFmtId="0" fontId="37" fillId="5" borderId="1" xfId="0" applyFont="1" applyFill="1" applyBorder="1" applyAlignment="1">
      <alignment horizontal="center" vertical="center" wrapText="1"/>
    </xf>
    <xf numFmtId="0" fontId="37" fillId="5" borderId="1" xfId="0" applyFont="1" applyFill="1" applyBorder="1" applyAlignment="1">
      <alignment horizontal="center" vertical="center"/>
    </xf>
    <xf numFmtId="0" fontId="37" fillId="5" borderId="1" xfId="0" applyFont="1" applyFill="1" applyBorder="1" applyAlignment="1">
      <alignment vertical="center" wrapText="1"/>
    </xf>
    <xf numFmtId="49" fontId="27" fillId="0" borderId="1" xfId="0" applyNumberFormat="1" applyFont="1" applyBorder="1" applyAlignment="1">
      <alignment vertical="center" wrapText="1"/>
    </xf>
    <xf numFmtId="0" fontId="27" fillId="0" borderId="1" xfId="0" applyFont="1" applyBorder="1" applyAlignment="1">
      <alignment horizontal="center" vertical="center"/>
    </xf>
    <xf numFmtId="0" fontId="23" fillId="0" borderId="1" xfId="0" applyFont="1" applyBorder="1" applyAlignment="1">
      <alignment horizontal="left" vertical="center" wrapText="1"/>
    </xf>
    <xf numFmtId="0" fontId="23" fillId="0" borderId="10" xfId="0" applyFont="1" applyBorder="1"/>
    <xf numFmtId="0" fontId="23" fillId="0" borderId="10" xfId="0" applyFont="1" applyBorder="1" applyAlignment="1">
      <alignment horizontal="center" vertical="center" wrapText="1"/>
    </xf>
    <xf numFmtId="0" fontId="23" fillId="0" borderId="13" xfId="0" applyFont="1" applyBorder="1"/>
    <xf numFmtId="0" fontId="23" fillId="0" borderId="13" xfId="0" applyFont="1" applyBorder="1" applyAlignment="1">
      <alignment horizontal="center" vertical="center" wrapText="1"/>
    </xf>
    <xf numFmtId="0" fontId="23" fillId="0" borderId="8" xfId="0" applyFont="1" applyBorder="1"/>
    <xf numFmtId="0" fontId="23" fillId="0" borderId="8" xfId="0" applyFont="1" applyBorder="1" applyAlignment="1">
      <alignment horizontal="center" vertical="center" wrapText="1"/>
    </xf>
    <xf numFmtId="0" fontId="36" fillId="0" borderId="1" xfId="0" applyFont="1" applyBorder="1" applyAlignment="1">
      <alignment horizontal="justify" vertical="center" wrapText="1"/>
    </xf>
    <xf numFmtId="0" fontId="36" fillId="0" borderId="1" xfId="0" applyFont="1" applyBorder="1" applyAlignment="1">
      <alignment horizontal="justify" vertical="center"/>
    </xf>
    <xf numFmtId="49" fontId="27" fillId="7" borderId="1" xfId="0" applyNumberFormat="1" applyFont="1" applyFill="1" applyBorder="1" applyAlignment="1">
      <alignment horizontal="center" vertical="center" wrapText="1"/>
    </xf>
    <xf numFmtId="0" fontId="35" fillId="2" borderId="1" xfId="1" applyFont="1" applyBorder="1" applyAlignment="1">
      <alignment horizontal="center" wrapText="1"/>
    </xf>
    <xf numFmtId="0" fontId="27" fillId="0" borderId="1" xfId="0" applyFont="1" applyBorder="1" applyAlignment="1">
      <alignment horizontal="center"/>
    </xf>
    <xf numFmtId="0" fontId="37" fillId="0" borderId="1" xfId="0" applyFont="1" applyBorder="1"/>
    <xf numFmtId="0" fontId="27" fillId="0" borderId="1" xfId="0" applyFont="1" applyBorder="1" applyAlignment="1">
      <alignment vertical="center" wrapText="1"/>
    </xf>
    <xf numFmtId="0" fontId="27" fillId="0" borderId="1" xfId="0" applyFont="1" applyBorder="1" applyAlignment="1">
      <alignment horizontal="center" vertical="center" wrapText="1"/>
    </xf>
    <xf numFmtId="0" fontId="43" fillId="0" borderId="1" xfId="0" applyFont="1" applyBorder="1" applyAlignment="1">
      <alignment vertical="center" wrapText="1"/>
    </xf>
    <xf numFmtId="0" fontId="27" fillId="5" borderId="1" xfId="0" applyFont="1" applyFill="1" applyBorder="1" applyAlignment="1">
      <alignment vertical="center" wrapText="1"/>
    </xf>
    <xf numFmtId="0" fontId="23" fillId="5" borderId="1" xfId="0" applyFont="1" applyFill="1" applyBorder="1" applyAlignment="1">
      <alignment vertical="center" wrapText="1"/>
    </xf>
    <xf numFmtId="0" fontId="44" fillId="0" borderId="0" xfId="0" applyFont="1"/>
    <xf numFmtId="0" fontId="45" fillId="0" borderId="0" xfId="0" applyFont="1"/>
    <xf numFmtId="0" fontId="45" fillId="7" borderId="0" xfId="0" applyFont="1" applyFill="1"/>
    <xf numFmtId="0" fontId="46" fillId="9" borderId="0" xfId="0" applyFont="1" applyFill="1" applyAlignment="1">
      <alignment vertical="center"/>
    </xf>
    <xf numFmtId="0" fontId="47" fillId="9" borderId="0" xfId="0" applyFont="1" applyFill="1"/>
    <xf numFmtId="0" fontId="36" fillId="9" borderId="1" xfId="0" applyFont="1" applyFill="1" applyBorder="1" applyAlignment="1">
      <alignment vertical="center" wrapText="1"/>
    </xf>
    <xf numFmtId="0" fontId="36" fillId="9" borderId="1" xfId="0" applyFont="1" applyFill="1" applyBorder="1" applyAlignment="1">
      <alignment horizontal="center" vertical="center" wrapText="1"/>
    </xf>
    <xf numFmtId="0" fontId="36" fillId="9" borderId="1" xfId="0" applyFont="1" applyFill="1" applyBorder="1" applyAlignment="1">
      <alignment horizontal="left" vertical="center" wrapText="1"/>
    </xf>
    <xf numFmtId="0" fontId="37" fillId="9" borderId="1" xfId="0" applyFont="1" applyFill="1" applyBorder="1" applyAlignment="1">
      <alignment horizontal="center" vertical="center" wrapText="1"/>
    </xf>
    <xf numFmtId="0" fontId="36" fillId="9" borderId="2" xfId="0" applyFont="1" applyFill="1" applyBorder="1" applyAlignment="1">
      <alignment vertical="center" wrapText="1"/>
    </xf>
    <xf numFmtId="0" fontId="36" fillId="9" borderId="2" xfId="0" applyFont="1" applyFill="1" applyBorder="1" applyAlignment="1">
      <alignment horizontal="center" vertical="center" wrapText="1"/>
    </xf>
    <xf numFmtId="0" fontId="23" fillId="12" borderId="2" xfId="0" applyFont="1" applyFill="1" applyBorder="1" applyAlignment="1">
      <alignment horizontal="left" vertical="center" wrapText="1"/>
    </xf>
    <xf numFmtId="0" fontId="23" fillId="12" borderId="9" xfId="0" applyFont="1" applyFill="1" applyBorder="1" applyAlignment="1">
      <alignment horizontal="left" vertical="center" wrapText="1"/>
    </xf>
    <xf numFmtId="0" fontId="23" fillId="7" borderId="2" xfId="0" applyFont="1" applyFill="1" applyBorder="1" applyAlignment="1">
      <alignment horizontal="center" vertical="center" wrapText="1"/>
    </xf>
    <xf numFmtId="0" fontId="36" fillId="7" borderId="2" xfId="0" applyFont="1" applyFill="1" applyBorder="1" applyAlignment="1">
      <alignment vertical="center" wrapText="1"/>
    </xf>
    <xf numFmtId="0" fontId="15" fillId="9" borderId="0" xfId="0" applyFont="1" applyFill="1" applyAlignment="1">
      <alignment vertical="center" wrapText="1"/>
    </xf>
    <xf numFmtId="0" fontId="15" fillId="9" borderId="0" xfId="0" applyFont="1" applyFill="1" applyAlignment="1">
      <alignment horizontal="center" vertical="center" wrapText="1"/>
    </xf>
    <xf numFmtId="0" fontId="49" fillId="0" borderId="0" xfId="0" applyFont="1"/>
    <xf numFmtId="0" fontId="43" fillId="0" borderId="1" xfId="0" applyFont="1" applyBorder="1" applyAlignment="1">
      <alignment horizontal="center" vertical="center"/>
    </xf>
    <xf numFmtId="0" fontId="27" fillId="7" borderId="1" xfId="0" applyFont="1" applyFill="1" applyBorder="1" applyAlignment="1">
      <alignment horizontal="center" vertical="center"/>
    </xf>
    <xf numFmtId="0" fontId="27" fillId="7" borderId="1" xfId="0" applyFont="1" applyFill="1" applyBorder="1" applyAlignment="1">
      <alignment vertical="center"/>
    </xf>
    <xf numFmtId="0" fontId="27" fillId="7" borderId="1" xfId="0" applyFont="1" applyFill="1" applyBorder="1" applyAlignment="1">
      <alignment horizontal="center" vertical="center" wrapText="1"/>
    </xf>
    <xf numFmtId="0" fontId="19" fillId="0" borderId="1" xfId="0" applyFont="1" applyBorder="1" applyAlignment="1">
      <alignment horizontal="left" vertical="center" wrapText="1"/>
    </xf>
    <xf numFmtId="0" fontId="28" fillId="0" borderId="1" xfId="0" applyFont="1" applyBorder="1"/>
    <xf numFmtId="0" fontId="50" fillId="10" borderId="1" xfId="0" applyFont="1" applyFill="1" applyBorder="1" applyAlignment="1">
      <alignment horizontal="center" vertical="center" wrapText="1"/>
    </xf>
    <xf numFmtId="0" fontId="27" fillId="7" borderId="1" xfId="0" applyFont="1" applyFill="1" applyBorder="1" applyAlignment="1">
      <alignment vertical="center" wrapText="1"/>
    </xf>
    <xf numFmtId="0" fontId="23" fillId="7" borderId="9" xfId="0" applyFont="1" applyFill="1" applyBorder="1" applyAlignment="1">
      <alignment horizontal="left" vertical="center" wrapText="1"/>
    </xf>
    <xf numFmtId="0" fontId="27" fillId="7" borderId="1" xfId="0" applyFont="1" applyFill="1" applyBorder="1" applyAlignment="1">
      <alignment horizontal="left" vertical="center"/>
    </xf>
    <xf numFmtId="0" fontId="27" fillId="0" borderId="9" xfId="0" applyFont="1" applyBorder="1" applyAlignment="1">
      <alignment horizontal="left" vertical="center" wrapText="1"/>
    </xf>
    <xf numFmtId="0" fontId="23" fillId="7" borderId="1" xfId="0" applyFont="1" applyFill="1" applyBorder="1" applyAlignment="1">
      <alignment horizontal="left" vertical="center" wrapText="1"/>
    </xf>
    <xf numFmtId="0" fontId="27" fillId="4" borderId="0" xfId="0" applyFont="1" applyFill="1"/>
    <xf numFmtId="0" fontId="27" fillId="4" borderId="0" xfId="0" applyFont="1" applyFill="1" applyAlignment="1">
      <alignment horizontal="center"/>
    </xf>
    <xf numFmtId="17" fontId="27" fillId="4" borderId="0" xfId="0" applyNumberFormat="1" applyFont="1" applyFill="1" applyAlignment="1">
      <alignment horizontal="center"/>
    </xf>
    <xf numFmtId="0" fontId="27" fillId="4" borderId="0" xfId="0" applyFont="1" applyFill="1" applyAlignment="1">
      <alignment horizontal="left" wrapText="1"/>
    </xf>
    <xf numFmtId="0" fontId="27" fillId="5" borderId="0" xfId="0" applyFont="1" applyFill="1" applyAlignment="1">
      <alignment horizontal="left" wrapText="1"/>
    </xf>
    <xf numFmtId="0" fontId="52" fillId="5" borderId="0" xfId="0" applyFont="1" applyFill="1"/>
    <xf numFmtId="0" fontId="35" fillId="13" borderId="6" xfId="0" applyFont="1" applyFill="1" applyBorder="1"/>
    <xf numFmtId="0" fontId="35" fillId="13" borderId="7" xfId="0" applyFont="1" applyFill="1" applyBorder="1"/>
    <xf numFmtId="0" fontId="35" fillId="13" borderId="8" xfId="0" applyFont="1" applyFill="1" applyBorder="1"/>
    <xf numFmtId="0" fontId="27" fillId="0" borderId="5" xfId="0" applyFont="1" applyBorder="1"/>
    <xf numFmtId="17" fontId="27" fillId="0" borderId="1" xfId="0" applyNumberFormat="1" applyFont="1" applyBorder="1" applyAlignment="1">
      <alignment horizontal="center"/>
    </xf>
    <xf numFmtId="0" fontId="27" fillId="0" borderId="4" xfId="0" applyFont="1" applyBorder="1" applyAlignment="1">
      <alignment horizontal="left" wrapText="1"/>
    </xf>
    <xf numFmtId="0" fontId="27" fillId="0" borderId="9" xfId="0" applyFont="1" applyBorder="1"/>
    <xf numFmtId="0" fontId="27" fillId="0" borderId="2" xfId="0" applyFont="1" applyBorder="1" applyAlignment="1">
      <alignment horizontal="center"/>
    </xf>
    <xf numFmtId="0" fontId="27" fillId="0" borderId="10" xfId="0" applyFont="1" applyBorder="1" applyAlignment="1">
      <alignment horizontal="left" wrapText="1"/>
    </xf>
    <xf numFmtId="0" fontId="55" fillId="2" borderId="1" xfId="1" applyFont="1" applyBorder="1" applyAlignment="1">
      <alignment vertical="center" wrapText="1"/>
    </xf>
    <xf numFmtId="0" fontId="55" fillId="2" borderId="1" xfId="1" applyFont="1" applyBorder="1" applyAlignment="1">
      <alignment horizontal="center" vertical="center" wrapText="1"/>
    </xf>
    <xf numFmtId="0" fontId="30" fillId="0" borderId="0" xfId="0" applyFont="1" applyAlignment="1">
      <alignment vertical="top"/>
    </xf>
    <xf numFmtId="0" fontId="54" fillId="0" borderId="0" xfId="0" applyFont="1"/>
    <xf numFmtId="0" fontId="55" fillId="2" borderId="1" xfId="1" applyFont="1" applyBorder="1" applyAlignment="1">
      <alignment vertical="center"/>
    </xf>
    <xf numFmtId="0" fontId="55" fillId="2" borderId="1" xfId="1" applyFont="1" applyBorder="1" applyAlignment="1">
      <alignment horizontal="center" vertical="center"/>
    </xf>
    <xf numFmtId="0" fontId="35" fillId="13" borderId="1" xfId="0" applyFont="1" applyFill="1" applyBorder="1" applyAlignment="1">
      <alignment wrapText="1"/>
    </xf>
    <xf numFmtId="0" fontId="56" fillId="7" borderId="1" xfId="0" applyFont="1" applyFill="1" applyBorder="1" applyAlignment="1">
      <alignment horizontal="center" vertical="center" wrapText="1"/>
    </xf>
    <xf numFmtId="0" fontId="36" fillId="7" borderId="1" xfId="0" applyFont="1" applyFill="1" applyBorder="1" applyAlignment="1">
      <alignment vertical="center" wrapText="1"/>
    </xf>
    <xf numFmtId="0" fontId="27" fillId="7" borderId="1" xfId="0" applyFont="1" applyFill="1" applyBorder="1"/>
    <xf numFmtId="0" fontId="56" fillId="0" borderId="1" xfId="0" applyFont="1" applyBorder="1" applyAlignment="1">
      <alignment horizontal="center" vertical="center"/>
    </xf>
    <xf numFmtId="0" fontId="43" fillId="0" borderId="0" xfId="0" applyFont="1" applyAlignment="1">
      <alignment vertical="center"/>
    </xf>
    <xf numFmtId="0" fontId="27" fillId="0" borderId="0" xfId="0" applyFont="1" applyAlignment="1">
      <alignment vertical="center"/>
    </xf>
    <xf numFmtId="0" fontId="36" fillId="3" borderId="1" xfId="0" applyFont="1" applyFill="1" applyBorder="1" applyAlignment="1">
      <alignment vertical="center"/>
    </xf>
    <xf numFmtId="0" fontId="36" fillId="3" borderId="1" xfId="0" applyFont="1" applyFill="1" applyBorder="1" applyAlignment="1">
      <alignment horizontal="center" vertical="center"/>
    </xf>
    <xf numFmtId="0" fontId="36" fillId="3" borderId="1" xfId="0" applyFont="1" applyFill="1" applyBorder="1" applyAlignment="1">
      <alignment vertical="center" wrapText="1"/>
    </xf>
    <xf numFmtId="0" fontId="35" fillId="2" borderId="1" xfId="1" applyFont="1" applyBorder="1" applyAlignment="1">
      <alignment vertical="center"/>
    </xf>
    <xf numFmtId="0" fontId="35" fillId="2" borderId="1" xfId="1" applyFont="1" applyBorder="1" applyAlignment="1">
      <alignment vertical="center" wrapText="1"/>
    </xf>
    <xf numFmtId="0" fontId="36" fillId="3" borderId="1" xfId="0" applyFont="1" applyFill="1" applyBorder="1" applyAlignment="1">
      <alignment horizontal="center" vertical="center" wrapText="1"/>
    </xf>
    <xf numFmtId="0" fontId="41" fillId="6" borderId="0" xfId="0" applyFont="1" applyFill="1" applyAlignment="1">
      <alignment vertical="center" wrapText="1"/>
    </xf>
    <xf numFmtId="0" fontId="27" fillId="0" borderId="0" xfId="0" applyFont="1" applyAlignment="1">
      <alignment wrapText="1"/>
    </xf>
    <xf numFmtId="0" fontId="43" fillId="0" borderId="0" xfId="0" applyFont="1" applyAlignment="1">
      <alignment wrapText="1"/>
    </xf>
    <xf numFmtId="0" fontId="43" fillId="0" borderId="0" xfId="0" applyFont="1"/>
    <xf numFmtId="0" fontId="37" fillId="5" borderId="1" xfId="0" applyFont="1" applyFill="1" applyBorder="1" applyAlignment="1">
      <alignment wrapText="1"/>
    </xf>
    <xf numFmtId="0" fontId="37" fillId="5" borderId="1" xfId="0" applyFont="1" applyFill="1" applyBorder="1"/>
    <xf numFmtId="0" fontId="59" fillId="0" borderId="0" xfId="0" applyFont="1" applyAlignment="1">
      <alignment vertical="center" wrapText="1"/>
    </xf>
    <xf numFmtId="0" fontId="59" fillId="0" borderId="0" xfId="0" applyFont="1"/>
    <xf numFmtId="0" fontId="37" fillId="5" borderId="1" xfId="0" applyFont="1" applyFill="1" applyBorder="1" applyAlignment="1">
      <alignment horizontal="left" vertical="center" wrapText="1"/>
    </xf>
    <xf numFmtId="0" fontId="12" fillId="0" borderId="0" xfId="0" applyFont="1" applyAlignment="1">
      <alignment wrapText="1"/>
    </xf>
    <xf numFmtId="0" fontId="62" fillId="0" borderId="0" xfId="0" applyFont="1" applyAlignment="1">
      <alignment wrapText="1"/>
    </xf>
    <xf numFmtId="0" fontId="59" fillId="5" borderId="1" xfId="0" applyFont="1" applyFill="1" applyBorder="1" applyAlignment="1">
      <alignment wrapText="1"/>
    </xf>
    <xf numFmtId="0" fontId="59" fillId="5" borderId="0" xfId="0" applyFont="1" applyFill="1" applyAlignment="1">
      <alignment horizontal="left" wrapText="1"/>
    </xf>
    <xf numFmtId="0" fontId="37" fillId="5" borderId="0" xfId="0" applyFont="1" applyFill="1" applyAlignment="1">
      <alignment horizontal="left" wrapText="1"/>
    </xf>
    <xf numFmtId="0" fontId="37" fillId="5" borderId="4" xfId="0" applyFont="1" applyFill="1" applyBorder="1" applyAlignment="1">
      <alignment horizontal="left" wrapText="1"/>
    </xf>
    <xf numFmtId="0" fontId="59" fillId="5" borderId="4" xfId="0" applyFont="1" applyFill="1" applyBorder="1" applyAlignment="1">
      <alignment horizontal="left" wrapText="1"/>
    </xf>
    <xf numFmtId="0" fontId="59" fillId="5" borderId="1" xfId="0" applyFont="1" applyFill="1" applyBorder="1" applyAlignment="1">
      <alignment horizontal="left" wrapText="1"/>
    </xf>
    <xf numFmtId="0" fontId="16" fillId="5" borderId="17" xfId="0" applyFont="1" applyFill="1" applyBorder="1" applyAlignment="1">
      <alignment vertical="center" wrapText="1"/>
    </xf>
    <xf numFmtId="0" fontId="36" fillId="0" borderId="1" xfId="0" applyFont="1" applyBorder="1" applyAlignment="1">
      <alignment vertical="center" wrapText="1"/>
    </xf>
    <xf numFmtId="0" fontId="35" fillId="2" borderId="4" xfId="1" applyFont="1" applyBorder="1" applyAlignment="1">
      <alignment horizontal="center" vertical="center"/>
    </xf>
    <xf numFmtId="0" fontId="35" fillId="2" borderId="5" xfId="1" applyFont="1" applyBorder="1" applyAlignment="1">
      <alignment horizontal="center" vertical="center"/>
    </xf>
    <xf numFmtId="0" fontId="36" fillId="0" borderId="4" xfId="0" applyFont="1" applyBorder="1" applyAlignment="1">
      <alignment vertical="center"/>
    </xf>
    <xf numFmtId="0" fontId="36" fillId="0" borderId="5" xfId="0" applyFont="1" applyBorder="1" applyAlignment="1">
      <alignment vertical="center"/>
    </xf>
    <xf numFmtId="0" fontId="36" fillId="7" borderId="4" xfId="0" applyFont="1" applyFill="1" applyBorder="1" applyAlignment="1">
      <alignment vertical="center"/>
    </xf>
    <xf numFmtId="0" fontId="36" fillId="7" borderId="5" xfId="0" applyFont="1" applyFill="1" applyBorder="1" applyAlignment="1">
      <alignment vertical="center"/>
    </xf>
    <xf numFmtId="0" fontId="57" fillId="5" borderId="4" xfId="0" applyFont="1" applyFill="1" applyBorder="1" applyAlignment="1">
      <alignment vertical="center"/>
    </xf>
    <xf numFmtId="0" fontId="36" fillId="5" borderId="5" xfId="0" applyFont="1" applyFill="1" applyBorder="1" applyAlignment="1">
      <alignment vertical="center"/>
    </xf>
    <xf numFmtId="0" fontId="23" fillId="0" borderId="3" xfId="0" applyFont="1" applyBorder="1" applyAlignment="1">
      <alignment horizontal="left" vertical="center" wrapText="1"/>
    </xf>
    <xf numFmtId="0" fontId="23" fillId="0" borderId="6" xfId="0" applyFont="1" applyBorder="1" applyAlignment="1">
      <alignment horizontal="left" vertical="center" wrapText="1"/>
    </xf>
    <xf numFmtId="0" fontId="23" fillId="0" borderId="12" xfId="0" applyFont="1" applyBorder="1" applyAlignment="1">
      <alignment horizontal="left" vertical="center" wrapText="1"/>
    </xf>
    <xf numFmtId="0" fontId="23" fillId="0" borderId="9" xfId="0" applyFont="1" applyBorder="1" applyAlignment="1">
      <alignment horizontal="left" vertical="center" wrapText="1"/>
    </xf>
    <xf numFmtId="0" fontId="23" fillId="0" borderId="0" xfId="0" applyFont="1" applyAlignment="1">
      <alignment horizontal="left" vertical="center" wrapText="1"/>
    </xf>
    <xf numFmtId="0" fontId="23" fillId="0" borderId="14"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lignment wrapText="1"/>
    </xf>
    <xf numFmtId="0" fontId="48" fillId="9" borderId="0" xfId="0" applyFont="1" applyFill="1" applyAlignment="1">
      <alignment vertical="center" wrapText="1"/>
    </xf>
    <xf numFmtId="0" fontId="27" fillId="7" borderId="1" xfId="0" applyFont="1" applyFill="1" applyBorder="1" applyAlignment="1">
      <alignment horizontal="center" vertical="center"/>
    </xf>
    <xf numFmtId="0" fontId="31" fillId="7" borderId="0" xfId="0" quotePrefix="1" applyFont="1" applyFill="1" applyAlignment="1">
      <alignment horizontal="center" vertical="center" wrapText="1"/>
    </xf>
    <xf numFmtId="0" fontId="31" fillId="0" borderId="0" xfId="0" quotePrefix="1" applyFont="1" applyAlignment="1">
      <alignment horizontal="center" vertical="center" wrapText="1"/>
    </xf>
    <xf numFmtId="0" fontId="31" fillId="7" borderId="0" xfId="0" quotePrefix="1" applyFont="1" applyFill="1" applyAlignment="1">
      <alignment horizontal="left" vertical="center" wrapText="1"/>
    </xf>
    <xf numFmtId="0" fontId="31" fillId="0" borderId="0" xfId="0" applyFont="1" applyAlignment="1">
      <alignment horizontal="center" vertical="center" wrapText="1"/>
    </xf>
    <xf numFmtId="49" fontId="31" fillId="7" borderId="0" xfId="0" quotePrefix="1" applyNumberFormat="1" applyFont="1" applyFill="1" applyAlignment="1">
      <alignment horizontal="center" vertical="center" wrapText="1"/>
    </xf>
    <xf numFmtId="0" fontId="31" fillId="0" borderId="0" xfId="0" applyFont="1" applyAlignment="1">
      <alignment horizontal="center" vertical="center"/>
    </xf>
    <xf numFmtId="0" fontId="63" fillId="0" borderId="0" xfId="0" applyFont="1" applyFill="1" applyAlignment="1">
      <alignment horizontal="left" vertical="center" wrapText="1"/>
    </xf>
  </cellXfs>
  <cellStyles count="3">
    <cellStyle name="Accent1" xfId="1" builtinId="29"/>
    <cellStyle name="Commentaire" xfId="2" xr:uid="{B9A2DC63-E4C1-495C-8709-689C1EDECFE5}"/>
    <cellStyle name="Normal" xfId="0" builtinId="0"/>
  </cellStyles>
  <dxfs count="32">
    <dxf>
      <font>
        <b val="0"/>
        <i val="0"/>
        <strike val="0"/>
        <condense val="0"/>
        <extend val="0"/>
        <outline val="0"/>
        <shadow val="0"/>
        <u val="none"/>
        <vertAlign val="baseline"/>
        <sz val="12"/>
        <color theme="1"/>
        <name val="Calibri Light"/>
        <family val="2"/>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Calibri Light"/>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Light"/>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Light"/>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Light"/>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Light"/>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Light"/>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Light"/>
        <family val="2"/>
        <scheme val="none"/>
      </font>
      <fill>
        <patternFill patternType="none">
          <fgColor indexed="64"/>
          <bgColor auto="1"/>
        </patternFill>
      </fill>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Light"/>
        <family val="2"/>
        <scheme val="none"/>
      </font>
      <fill>
        <patternFill patternType="none">
          <fgColor indexed="64"/>
          <bgColor auto="1"/>
        </patternFill>
      </fill>
      <alignment horizontal="center" vertical="bottom" textRotation="0" wrapText="0" indent="0" justifyLastLine="0" shrinkToFit="0" readingOrder="0"/>
    </dxf>
    <dxf>
      <font>
        <b/>
        <strike val="0"/>
        <outline val="0"/>
        <shadow val="0"/>
        <u val="none"/>
        <vertAlign val="baseline"/>
        <sz val="12"/>
        <color theme="0"/>
        <name val="Calibri Light"/>
        <family val="2"/>
        <scheme val="none"/>
      </font>
      <fill>
        <patternFill patternType="solid">
          <fgColor indexed="64"/>
          <bgColor theme="3" tint="0.39997558519241921"/>
        </patternFill>
      </fill>
      <border diagonalUp="0" diagonalDown="0" outline="0">
        <left style="thin">
          <color indexed="64"/>
        </left>
        <right style="thin">
          <color indexed="64"/>
        </right>
        <top/>
        <bottom/>
      </border>
    </dxf>
    <dxf>
      <font>
        <strike val="0"/>
        <outline val="0"/>
        <shadow val="0"/>
        <u val="none"/>
        <vertAlign val="baseline"/>
        <sz val="12"/>
        <color theme="1"/>
        <name val="Calibri Light"/>
        <family val="2"/>
        <scheme val="none"/>
      </font>
      <alignment horizontal="left" vertical="bottom" textRotation="0" wrapText="1"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alignment horizontal="center" vertical="bottom" textRotation="0" wrapText="0" indent="0" justifyLastLine="0" shrinkToFit="0" readingOrder="0"/>
    </dxf>
    <dxf>
      <font>
        <strike val="0"/>
        <outline val="0"/>
        <shadow val="0"/>
        <u val="none"/>
        <vertAlign val="baseline"/>
        <sz val="12"/>
        <color theme="1"/>
        <name val="Calibri Light"/>
        <family val="2"/>
        <scheme val="none"/>
      </font>
    </dxf>
    <dxf>
      <font>
        <strike val="0"/>
        <outline val="0"/>
        <shadow val="0"/>
        <u val="none"/>
        <vertAlign val="baseline"/>
        <sz val="12"/>
        <color theme="1"/>
        <name val="Calibri Light"/>
        <family val="2"/>
        <scheme val="none"/>
      </font>
    </dxf>
    <dxf>
      <font>
        <outline val="0"/>
        <shadow val="0"/>
        <u val="none"/>
        <vertAlign val="baseline"/>
        <sz val="12"/>
        <name val="Calibri Light"/>
        <family val="2"/>
        <scheme val="none"/>
      </font>
    </dxf>
    <dxf>
      <border>
        <left style="thin">
          <color theme="4"/>
        </left>
      </border>
    </dxf>
    <dxf>
      <border>
        <left style="thin">
          <color theme="4"/>
        </left>
      </border>
    </dxf>
    <dxf>
      <border>
        <top style="thin">
          <color theme="4"/>
        </top>
      </border>
    </dxf>
    <dxf>
      <border>
        <top style="thin">
          <color theme="4"/>
        </top>
      </border>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vertical style="thin">
          <color theme="4"/>
        </vertical>
        <horizontal style="thin">
          <color theme="4"/>
        </horizontal>
      </border>
    </dxf>
  </dxfs>
  <tableStyles count="1" defaultTableStyle="TableStyleMedium2" defaultPivotStyle="PivotStyleMedium9">
    <tableStyle name="TableStyleLight9 2" pivot="0" count="9" xr9:uid="{00000000-0011-0000-FFFF-FFFF00000000}">
      <tableStyleElement type="wholeTable" dxfId="31"/>
      <tableStyleElement type="headerRow" dxfId="30"/>
      <tableStyleElement type="totalRow" dxfId="29"/>
      <tableStyleElement type="firstColumn" dxfId="28"/>
      <tableStyleElement type="lastColumn" dxfId="27"/>
      <tableStyleElement type="firstRowStripe" dxfId="26"/>
      <tableStyleElement type="secondRowStripe" dxfId="25"/>
      <tableStyleElement type="firstColumnStripe" dxfId="24"/>
      <tableStyleElement type="secondColumnStripe" dxfId="23"/>
    </tableStyle>
  </tableStyles>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3:H93" totalsRowShown="0" headerRowDxfId="22" dataDxfId="21">
  <autoFilter ref="A3:H93" xr:uid="{00000000-0009-0000-0100-000001000000}"/>
  <tableColumns count="8">
    <tableColumn id="1" xr3:uid="{00000000-0010-0000-0000-000001000000}" name="Nom" dataDxfId="20"/>
    <tableColumn id="2" xr3:uid="{00000000-0010-0000-0000-000002000000}" name="Taille" dataDxfId="19"/>
    <tableColumn id="3" xr3:uid="{00000000-0010-0000-0000-000003000000}" name="Début" dataDxfId="18"/>
    <tableColumn id="4" xr3:uid="{00000000-0010-0000-0000-000004000000}" name="Fin" dataDxfId="17"/>
    <tableColumn id="5" xr3:uid="{00000000-0010-0000-0000-000005000000}" name="Type de la norme (B2 *)" dataDxfId="16"/>
    <tableColumn id="6" xr3:uid="{00000000-0010-0000-0000-000006000000}" name="Position dans la norme" dataDxfId="15"/>
    <tableColumn id="7" xr3:uid="{00000000-0010-0000-0000-000007000000}" name="Obligatoire" dataDxfId="14"/>
    <tableColumn id="8" xr3:uid="{00000000-0010-0000-0000-000008000000}" name="Consignes" dataDxfId="13"/>
  </tableColumns>
  <tableStyleInfo name="TableStyleLight9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au4" displayName="Tableau4" ref="A4:H18" totalsRowShown="0" headerRowDxfId="12" dataDxfId="11" headerRowBorderDxfId="9" tableBorderDxfId="10" totalsRowBorderDxfId="8">
  <autoFilter ref="A4:H18" xr:uid="{00000000-0009-0000-0100-000004000000}"/>
  <tableColumns count="8">
    <tableColumn id="1" xr3:uid="{00000000-0010-0000-0100-000001000000}" name="Nom" dataDxfId="7"/>
    <tableColumn id="2" xr3:uid="{00000000-0010-0000-0100-000002000000}" name="Taille" dataDxfId="6"/>
    <tableColumn id="3" xr3:uid="{00000000-0010-0000-0100-000003000000}" name="Début" dataDxfId="5">
      <calculatedColumnFormula>D4+1</calculatedColumnFormula>
    </tableColumn>
    <tableColumn id="4" xr3:uid="{00000000-0010-0000-0100-000004000000}" name="Fin" dataDxfId="4">
      <calculatedColumnFormula>B5+C5-1</calculatedColumnFormula>
    </tableColumn>
    <tableColumn id="5" xr3:uid="{00000000-0010-0000-0100-000005000000}" name="Type de la norme (B2 *)" dataDxfId="3"/>
    <tableColumn id="6" xr3:uid="{00000000-0010-0000-0100-000006000000}" name="Position dans la norme" dataDxfId="2"/>
    <tableColumn id="7" xr3:uid="{00000000-0010-0000-0100-000007000000}" name="Obligatoire" dataDxfId="1"/>
    <tableColumn id="8" xr3:uid="{00000000-0010-0000-0100-000008000000}" name="Consignes" dataDxfId="0"/>
  </tableColumns>
  <tableStyleInfo name="TableStyleMedium23" showFirstColumn="0" showLastColumn="0" showRowStripes="1" showColumnStripes="0"/>
</table>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C16"/>
  <sheetViews>
    <sheetView workbookViewId="0">
      <selection activeCell="B14" sqref="B14"/>
    </sheetView>
  </sheetViews>
  <sheetFormatPr defaultColWidth="11.42578125" defaultRowHeight="15"/>
  <cols>
    <col min="1" max="1" width="138" style="7" customWidth="1"/>
    <col min="2" max="2" width="32.7109375" customWidth="1"/>
  </cols>
  <sheetData>
    <row r="2" spans="1:3" ht="20.25" customHeight="1">
      <c r="A2" s="194" t="s">
        <v>0</v>
      </c>
      <c r="B2" s="94"/>
      <c r="C2" s="94"/>
    </row>
    <row r="3" spans="1:3" ht="15.75">
      <c r="A3" s="195"/>
      <c r="B3" s="94"/>
      <c r="C3" s="94"/>
    </row>
    <row r="4" spans="1:3" ht="105.75" customHeight="1">
      <c r="A4" s="200" t="s">
        <v>1</v>
      </c>
      <c r="B4" s="94"/>
      <c r="C4" s="94"/>
    </row>
    <row r="5" spans="1:3" ht="31.5">
      <c r="A5" s="195" t="s">
        <v>2</v>
      </c>
      <c r="B5" s="94"/>
      <c r="C5" s="94"/>
    </row>
    <row r="6" spans="1:3" ht="15.75">
      <c r="A6" s="195"/>
      <c r="B6" s="94"/>
      <c r="C6" s="94"/>
    </row>
    <row r="7" spans="1:3" ht="15.75">
      <c r="A7" s="195"/>
      <c r="B7" s="94"/>
      <c r="C7" s="94"/>
    </row>
    <row r="8" spans="1:3" ht="15.75">
      <c r="A8" s="194" t="s">
        <v>3</v>
      </c>
      <c r="B8" s="194"/>
      <c r="C8" s="194"/>
    </row>
    <row r="9" spans="1:3" ht="15.75">
      <c r="A9" s="196" t="s">
        <v>4</v>
      </c>
      <c r="B9" s="196" t="s">
        <v>5</v>
      </c>
      <c r="C9" s="197" t="s">
        <v>6</v>
      </c>
    </row>
    <row r="10" spans="1:3" ht="15.75">
      <c r="A10" s="198" t="s">
        <v>7</v>
      </c>
      <c r="B10" s="198" t="s">
        <v>8</v>
      </c>
      <c r="C10" s="199" t="s">
        <v>9</v>
      </c>
    </row>
    <row r="11" spans="1:3" ht="15.75">
      <c r="A11" s="198" t="s">
        <v>10</v>
      </c>
      <c r="B11" s="199" t="s">
        <v>11</v>
      </c>
      <c r="C11" s="199" t="s">
        <v>9</v>
      </c>
    </row>
    <row r="12" spans="1:3" ht="15.75">
      <c r="A12" s="198" t="s">
        <v>12</v>
      </c>
      <c r="B12" s="199" t="s">
        <v>13</v>
      </c>
      <c r="C12" s="199" t="s">
        <v>9</v>
      </c>
    </row>
    <row r="13" spans="1:3" ht="15.75">
      <c r="A13" s="198" t="s">
        <v>14</v>
      </c>
      <c r="B13" s="199" t="s">
        <v>15</v>
      </c>
      <c r="C13" s="199" t="s">
        <v>9</v>
      </c>
    </row>
    <row r="14" spans="1:3" ht="17.25">
      <c r="A14" s="198" t="s">
        <v>16</v>
      </c>
      <c r="B14" s="199" t="s">
        <v>17</v>
      </c>
      <c r="C14" s="199" t="s">
        <v>18</v>
      </c>
    </row>
    <row r="16" spans="1:3">
      <c r="A16" s="204"/>
    </row>
  </sheetData>
  <pageMargins left="0.7" right="0.7" top="0.75" bottom="0.75" header="0.3" footer="0.3"/>
  <pageSetup paperSize="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4">
    <tabColor rgb="FFFFFF00"/>
  </sheetPr>
  <dimension ref="A1:H106"/>
  <sheetViews>
    <sheetView topLeftCell="A76" workbookViewId="0">
      <selection activeCell="H11" sqref="H11"/>
    </sheetView>
  </sheetViews>
  <sheetFormatPr defaultColWidth="11.42578125" defaultRowHeight="15"/>
  <cols>
    <col min="1" max="1" width="57.7109375" bestFit="1" customWidth="1"/>
    <col min="5" max="5" width="15.85546875" customWidth="1"/>
    <col min="6" max="6" width="23.28515625" customWidth="1"/>
    <col min="7" max="7" width="13.140625" customWidth="1"/>
    <col min="8" max="8" width="99.5703125" customWidth="1"/>
  </cols>
  <sheetData>
    <row r="1" spans="1:8" ht="18">
      <c r="A1" s="57" t="s">
        <v>461</v>
      </c>
      <c r="H1" s="58"/>
    </row>
    <row r="2" spans="1:8" ht="18">
      <c r="A2" s="57" t="s">
        <v>96</v>
      </c>
    </row>
    <row r="3" spans="1:8" ht="15.75">
      <c r="A3" s="94" t="s">
        <v>462</v>
      </c>
      <c r="B3" s="94" t="s">
        <v>22</v>
      </c>
      <c r="C3" s="94" t="s">
        <v>23</v>
      </c>
      <c r="D3" s="94" t="s">
        <v>24</v>
      </c>
      <c r="E3" s="94" t="s">
        <v>463</v>
      </c>
      <c r="F3" s="94" t="s">
        <v>464</v>
      </c>
      <c r="G3" s="94" t="s">
        <v>250</v>
      </c>
      <c r="H3" s="94" t="s">
        <v>465</v>
      </c>
    </row>
    <row r="4" spans="1:8" ht="15.75">
      <c r="A4" s="160" t="s">
        <v>466</v>
      </c>
      <c r="B4" s="161">
        <v>13</v>
      </c>
      <c r="C4" s="161">
        <v>1</v>
      </c>
      <c r="D4" s="161">
        <f>Tableau1[[#This Row],[Début]]+Tableau1[[#This Row],[Taille]]-1</f>
        <v>13</v>
      </c>
      <c r="E4" s="161">
        <v>2</v>
      </c>
      <c r="F4" s="162">
        <v>45627</v>
      </c>
      <c r="G4" s="161" t="s">
        <v>29</v>
      </c>
      <c r="H4" s="163" t="s">
        <v>467</v>
      </c>
    </row>
    <row r="5" spans="1:8" ht="31.5">
      <c r="A5" s="160" t="s">
        <v>468</v>
      </c>
      <c r="B5" s="161">
        <v>2</v>
      </c>
      <c r="C5" s="161">
        <f>D4+1</f>
        <v>14</v>
      </c>
      <c r="D5" s="161">
        <f>Tableau1[[#This Row],[Début]]+Tableau1[[#This Row],[Taille]]-1</f>
        <v>15</v>
      </c>
      <c r="E5" s="161">
        <v>2</v>
      </c>
      <c r="F5" s="161" t="s">
        <v>469</v>
      </c>
      <c r="G5" s="161" t="s">
        <v>29</v>
      </c>
      <c r="H5" s="163" t="s">
        <v>470</v>
      </c>
    </row>
    <row r="6" spans="1:8" ht="15.75">
      <c r="A6" s="160" t="s">
        <v>471</v>
      </c>
      <c r="B6" s="161">
        <v>2</v>
      </c>
      <c r="C6" s="161">
        <f t="shared" ref="C6:C71" si="0">D5+1</f>
        <v>16</v>
      </c>
      <c r="D6" s="161">
        <f>Tableau1[[#This Row],[Début]]+Tableau1[[#This Row],[Taille]]-1</f>
        <v>17</v>
      </c>
      <c r="E6" s="161">
        <v>2</v>
      </c>
      <c r="F6" s="161" t="s">
        <v>472</v>
      </c>
      <c r="G6" s="161" t="s">
        <v>29</v>
      </c>
      <c r="H6" s="163" t="s">
        <v>473</v>
      </c>
    </row>
    <row r="7" spans="1:8" ht="15.75">
      <c r="A7" s="160" t="s">
        <v>474</v>
      </c>
      <c r="B7" s="161">
        <v>2</v>
      </c>
      <c r="C7" s="161">
        <f t="shared" si="0"/>
        <v>18</v>
      </c>
      <c r="D7" s="161">
        <f>Tableau1[[#This Row],[Début]]+Tableau1[[#This Row],[Taille]]-1</f>
        <v>19</v>
      </c>
      <c r="E7" s="161"/>
      <c r="F7" s="161"/>
      <c r="G7" s="161" t="s">
        <v>29</v>
      </c>
      <c r="H7" s="163" t="s">
        <v>475</v>
      </c>
    </row>
    <row r="8" spans="1:8" ht="15.75">
      <c r="A8" s="160" t="s">
        <v>476</v>
      </c>
      <c r="B8" s="161">
        <v>8</v>
      </c>
      <c r="C8" s="161">
        <f t="shared" si="0"/>
        <v>20</v>
      </c>
      <c r="D8" s="161">
        <f>Tableau1[[#This Row],[Début]]+Tableau1[[#This Row],[Taille]]-1</f>
        <v>27</v>
      </c>
      <c r="E8" s="161">
        <v>2</v>
      </c>
      <c r="F8" s="161" t="s">
        <v>477</v>
      </c>
      <c r="G8" s="161" t="s">
        <v>29</v>
      </c>
      <c r="H8" s="163" t="s">
        <v>478</v>
      </c>
    </row>
    <row r="9" spans="1:8" ht="17.25">
      <c r="A9" s="160" t="s">
        <v>479</v>
      </c>
      <c r="B9" s="161">
        <v>1</v>
      </c>
      <c r="C9" s="161">
        <f t="shared" si="0"/>
        <v>28</v>
      </c>
      <c r="D9" s="161">
        <f>Tableau1[[#This Row],[Début]]+Tableau1[[#This Row],[Taille]]-1</f>
        <v>28</v>
      </c>
      <c r="E9" s="161"/>
      <c r="F9" s="161"/>
      <c r="G9" s="161" t="s">
        <v>29</v>
      </c>
      <c r="H9" s="206" t="s">
        <v>480</v>
      </c>
    </row>
    <row r="10" spans="1:8" ht="15.75">
      <c r="A10" s="160" t="s">
        <v>481</v>
      </c>
      <c r="B10" s="161">
        <v>20</v>
      </c>
      <c r="C10" s="161">
        <f t="shared" si="0"/>
        <v>29</v>
      </c>
      <c r="D10" s="161">
        <f>Tableau1[[#This Row],[Début]]+Tableau1[[#This Row],[Taille]]-1</f>
        <v>48</v>
      </c>
      <c r="E10" s="161"/>
      <c r="F10" s="161"/>
      <c r="G10" s="161" t="s">
        <v>29</v>
      </c>
      <c r="H10" s="163"/>
    </row>
    <row r="11" spans="1:8" ht="15.75">
      <c r="A11" s="160" t="s">
        <v>482</v>
      </c>
      <c r="B11" s="161">
        <v>4</v>
      </c>
      <c r="C11" s="161">
        <f t="shared" si="0"/>
        <v>49</v>
      </c>
      <c r="D11" s="161">
        <f>Tableau1[[#This Row],[Début]]+Tableau1[[#This Row],[Taille]]-1</f>
        <v>52</v>
      </c>
      <c r="E11" s="161"/>
      <c r="F11" s="161"/>
      <c r="G11" s="161" t="s">
        <v>29</v>
      </c>
      <c r="H11" s="207" t="s">
        <v>483</v>
      </c>
    </row>
    <row r="12" spans="1:8" ht="15.75">
      <c r="A12" s="160" t="s">
        <v>484</v>
      </c>
      <c r="B12" s="161">
        <v>9</v>
      </c>
      <c r="C12" s="161">
        <f t="shared" si="0"/>
        <v>53</v>
      </c>
      <c r="D12" s="161">
        <f>Tableau1[[#This Row],[Début]]+Tableau1[[#This Row],[Taille]]-1</f>
        <v>61</v>
      </c>
      <c r="E12" s="161"/>
      <c r="F12" s="161"/>
      <c r="G12" s="161" t="s">
        <v>29</v>
      </c>
      <c r="H12" s="163"/>
    </row>
    <row r="13" spans="1:8" ht="31.5">
      <c r="A13" s="160" t="s">
        <v>485</v>
      </c>
      <c r="B13" s="161">
        <v>13</v>
      </c>
      <c r="C13" s="161">
        <f t="shared" si="0"/>
        <v>62</v>
      </c>
      <c r="D13" s="161">
        <f>Tableau1[[#This Row],[Début]]+Tableau1[[#This Row],[Taille]]-1</f>
        <v>74</v>
      </c>
      <c r="E13" s="161" t="s">
        <v>486</v>
      </c>
      <c r="F13" s="161" t="s">
        <v>487</v>
      </c>
      <c r="G13" s="161" t="s">
        <v>48</v>
      </c>
      <c r="H13" s="163" t="s">
        <v>488</v>
      </c>
    </row>
    <row r="14" spans="1:8" ht="31.5">
      <c r="A14" s="160" t="s">
        <v>489</v>
      </c>
      <c r="B14" s="161">
        <v>2</v>
      </c>
      <c r="C14" s="161">
        <f t="shared" si="0"/>
        <v>75</v>
      </c>
      <c r="D14" s="161">
        <f>Tableau1[[#This Row],[Début]]+Tableau1[[#This Row],[Taille]]-1</f>
        <v>76</v>
      </c>
      <c r="E14" s="161" t="s">
        <v>486</v>
      </c>
      <c r="F14" s="161" t="s">
        <v>490</v>
      </c>
      <c r="G14" s="161" t="s">
        <v>48</v>
      </c>
      <c r="H14" s="163" t="s">
        <v>491</v>
      </c>
    </row>
    <row r="15" spans="1:8" ht="63">
      <c r="A15" s="160" t="s">
        <v>492</v>
      </c>
      <c r="B15" s="161">
        <v>1</v>
      </c>
      <c r="C15" s="161">
        <f t="shared" si="0"/>
        <v>77</v>
      </c>
      <c r="D15" s="161">
        <f>Tableau1[[#This Row],[Début]]+Tableau1[[#This Row],[Taille]]-1</f>
        <v>77</v>
      </c>
      <c r="E15" s="161">
        <v>2</v>
      </c>
      <c r="F15" s="161">
        <v>79</v>
      </c>
      <c r="G15" s="161" t="s">
        <v>29</v>
      </c>
      <c r="H15" s="163" t="s">
        <v>493</v>
      </c>
    </row>
    <row r="16" spans="1:8" ht="15.75">
      <c r="A16" s="160" t="s">
        <v>494</v>
      </c>
      <c r="B16" s="161">
        <v>1</v>
      </c>
      <c r="C16" s="161">
        <f t="shared" si="0"/>
        <v>78</v>
      </c>
      <c r="D16" s="161">
        <f>Tableau1[[#This Row],[Début]]+Tableau1[[#This Row],[Taille]]-1</f>
        <v>78</v>
      </c>
      <c r="E16" s="161">
        <v>3</v>
      </c>
      <c r="F16" s="161">
        <v>70</v>
      </c>
      <c r="G16" s="161" t="s">
        <v>48</v>
      </c>
      <c r="H16" s="163"/>
    </row>
    <row r="17" spans="1:8" ht="31.5">
      <c r="A17" s="160" t="s">
        <v>495</v>
      </c>
      <c r="B17" s="161">
        <v>2</v>
      </c>
      <c r="C17" s="161">
        <f t="shared" si="0"/>
        <v>79</v>
      </c>
      <c r="D17" s="161">
        <f>Tableau1[[#This Row],[Début]]+Tableau1[[#This Row],[Taille]]-1</f>
        <v>80</v>
      </c>
      <c r="E17" s="161">
        <v>2</v>
      </c>
      <c r="F17" s="161" t="s">
        <v>496</v>
      </c>
      <c r="G17" s="161" t="s">
        <v>29</v>
      </c>
      <c r="H17" s="163" t="s">
        <v>497</v>
      </c>
    </row>
    <row r="18" spans="1:8" ht="78.75">
      <c r="A18" s="160" t="s">
        <v>498</v>
      </c>
      <c r="B18" s="161">
        <v>2</v>
      </c>
      <c r="C18" s="161">
        <f t="shared" si="0"/>
        <v>81</v>
      </c>
      <c r="D18" s="161">
        <f>Tableau1[[#This Row],[Début]]+Tableau1[[#This Row],[Taille]]-1</f>
        <v>82</v>
      </c>
      <c r="E18" s="161">
        <v>2</v>
      </c>
      <c r="F18" s="161" t="s">
        <v>499</v>
      </c>
      <c r="G18" s="161" t="s">
        <v>48</v>
      </c>
      <c r="H18" s="163" t="s">
        <v>500</v>
      </c>
    </row>
    <row r="19" spans="1:8" ht="15.75">
      <c r="A19" s="160" t="s">
        <v>501</v>
      </c>
      <c r="B19" s="161">
        <v>1</v>
      </c>
      <c r="C19" s="161">
        <f t="shared" si="0"/>
        <v>83</v>
      </c>
      <c r="D19" s="161">
        <f>Tableau1[[#This Row],[Début]]+Tableau1[[#This Row],[Taille]]-1</f>
        <v>83</v>
      </c>
      <c r="E19" s="161"/>
      <c r="F19" s="161"/>
      <c r="G19" s="161" t="s">
        <v>29</v>
      </c>
      <c r="H19" s="163"/>
    </row>
    <row r="20" spans="1:8" ht="15.75">
      <c r="A20" s="160" t="s">
        <v>502</v>
      </c>
      <c r="B20" s="161">
        <v>1</v>
      </c>
      <c r="C20" s="161">
        <f t="shared" si="0"/>
        <v>84</v>
      </c>
      <c r="D20" s="161">
        <f>Tableau1[[#This Row],[Début]]+Tableau1[[#This Row],[Taille]]-1</f>
        <v>84</v>
      </c>
      <c r="E20" s="161"/>
      <c r="F20" s="161"/>
      <c r="G20" s="161" t="s">
        <v>399</v>
      </c>
      <c r="H20" s="163" t="s">
        <v>503</v>
      </c>
    </row>
    <row r="21" spans="1:8" ht="15.75">
      <c r="A21" s="160" t="s">
        <v>504</v>
      </c>
      <c r="B21" s="161">
        <v>1</v>
      </c>
      <c r="C21" s="161">
        <f t="shared" si="0"/>
        <v>85</v>
      </c>
      <c r="D21" s="161">
        <f>Tableau1[[#This Row],[Début]]+Tableau1[[#This Row],[Taille]]-1</f>
        <v>85</v>
      </c>
      <c r="E21" s="161"/>
      <c r="F21" s="161"/>
      <c r="G21" s="161" t="s">
        <v>29</v>
      </c>
      <c r="H21" s="163" t="s">
        <v>505</v>
      </c>
    </row>
    <row r="22" spans="1:8" ht="15.75">
      <c r="A22" s="160" t="s">
        <v>506</v>
      </c>
      <c r="B22" s="161">
        <v>4</v>
      </c>
      <c r="C22" s="161">
        <f t="shared" si="0"/>
        <v>86</v>
      </c>
      <c r="D22" s="161">
        <f>Tableau1[[#This Row],[Début]]+Tableau1[[#This Row],[Taille]]-1</f>
        <v>89</v>
      </c>
      <c r="E22" s="161"/>
      <c r="F22" s="161"/>
      <c r="G22" s="161" t="s">
        <v>29</v>
      </c>
      <c r="H22" s="163"/>
    </row>
    <row r="23" spans="1:8" ht="15.75">
      <c r="A23" s="160" t="s">
        <v>507</v>
      </c>
      <c r="B23" s="161">
        <v>10</v>
      </c>
      <c r="C23" s="161">
        <f t="shared" si="0"/>
        <v>90</v>
      </c>
      <c r="D23" s="161">
        <f>Tableau1[[#This Row],[Début]]+Tableau1[[#This Row],[Taille]]-1</f>
        <v>99</v>
      </c>
      <c r="E23" s="161"/>
      <c r="F23" s="161"/>
      <c r="G23" s="161" t="s">
        <v>29</v>
      </c>
      <c r="H23" s="163"/>
    </row>
    <row r="24" spans="1:8" ht="15.75">
      <c r="A24" s="160" t="s">
        <v>508</v>
      </c>
      <c r="B24" s="161">
        <v>10</v>
      </c>
      <c r="C24" s="161">
        <f t="shared" si="0"/>
        <v>100</v>
      </c>
      <c r="D24" s="161">
        <f>Tableau1[[#This Row],[Début]]+Tableau1[[#This Row],[Taille]]-1</f>
        <v>109</v>
      </c>
      <c r="E24" s="161"/>
      <c r="F24" s="161"/>
      <c r="G24" s="161" t="s">
        <v>29</v>
      </c>
      <c r="H24" s="163"/>
    </row>
    <row r="25" spans="1:8" ht="15.75">
      <c r="A25" s="160" t="s">
        <v>509</v>
      </c>
      <c r="B25" s="161">
        <v>10</v>
      </c>
      <c r="C25" s="161">
        <f t="shared" si="0"/>
        <v>110</v>
      </c>
      <c r="D25" s="161">
        <f>Tableau1[[#This Row],[Début]]+Tableau1[[#This Row],[Taille]]-1</f>
        <v>119</v>
      </c>
      <c r="E25" s="161"/>
      <c r="F25" s="161"/>
      <c r="G25" s="161" t="s">
        <v>29</v>
      </c>
      <c r="H25" s="163"/>
    </row>
    <row r="26" spans="1:8" ht="15.75">
      <c r="A26" s="160" t="s">
        <v>510</v>
      </c>
      <c r="B26" s="161">
        <v>4</v>
      </c>
      <c r="C26" s="161">
        <f t="shared" si="0"/>
        <v>120</v>
      </c>
      <c r="D26" s="161">
        <f>Tableau1[[#This Row],[Début]]+Tableau1[[#This Row],[Taille]]-1</f>
        <v>123</v>
      </c>
      <c r="E26" s="161"/>
      <c r="F26" s="161"/>
      <c r="G26" s="161" t="s">
        <v>29</v>
      </c>
      <c r="H26" s="163"/>
    </row>
    <row r="27" spans="1:8" ht="15.75">
      <c r="A27" s="160" t="s">
        <v>511</v>
      </c>
      <c r="B27" s="161">
        <v>10</v>
      </c>
      <c r="C27" s="161">
        <f t="shared" si="0"/>
        <v>124</v>
      </c>
      <c r="D27" s="161">
        <f>Tableau1[[#This Row],[Début]]+Tableau1[[#This Row],[Taille]]-1</f>
        <v>133</v>
      </c>
      <c r="E27" s="161"/>
      <c r="F27" s="161"/>
      <c r="G27" s="161" t="s">
        <v>29</v>
      </c>
      <c r="H27" s="163"/>
    </row>
    <row r="28" spans="1:8" ht="15.75">
      <c r="A28" s="160" t="s">
        <v>512</v>
      </c>
      <c r="B28" s="161">
        <v>5</v>
      </c>
      <c r="C28" s="161">
        <f t="shared" si="0"/>
        <v>134</v>
      </c>
      <c r="D28" s="161">
        <f>Tableau1[[#This Row],[Début]]+Tableau1[[#This Row],[Taille]]-1</f>
        <v>138</v>
      </c>
      <c r="E28" s="161"/>
      <c r="F28" s="161"/>
      <c r="G28" s="161" t="s">
        <v>29</v>
      </c>
      <c r="H28" s="163"/>
    </row>
    <row r="29" spans="1:8" ht="15.75">
      <c r="A29" s="160" t="s">
        <v>513</v>
      </c>
      <c r="B29" s="161">
        <v>1</v>
      </c>
      <c r="C29" s="161">
        <f t="shared" si="0"/>
        <v>139</v>
      </c>
      <c r="D29" s="161">
        <f>Tableau1[[#This Row],[Début]]+Tableau1[[#This Row],[Taille]]-1</f>
        <v>139</v>
      </c>
      <c r="E29" s="161"/>
      <c r="F29" s="161"/>
      <c r="G29" s="161" t="s">
        <v>48</v>
      </c>
      <c r="H29" s="163" t="s">
        <v>514</v>
      </c>
    </row>
    <row r="30" spans="1:8" ht="15.75">
      <c r="A30" s="160" t="s">
        <v>515</v>
      </c>
      <c r="B30" s="161">
        <v>20</v>
      </c>
      <c r="C30" s="161">
        <f t="shared" si="0"/>
        <v>140</v>
      </c>
      <c r="D30" s="161">
        <f>Tableau1[[#This Row],[Début]]+Tableau1[[#This Row],[Taille]]-1</f>
        <v>159</v>
      </c>
      <c r="E30" s="161"/>
      <c r="F30" s="161"/>
      <c r="G30" s="161" t="s">
        <v>48</v>
      </c>
      <c r="H30" s="163" t="s">
        <v>516</v>
      </c>
    </row>
    <row r="31" spans="1:8" ht="15.75">
      <c r="A31" s="160" t="s">
        <v>517</v>
      </c>
      <c r="B31" s="161">
        <v>1</v>
      </c>
      <c r="C31" s="161">
        <f t="shared" si="0"/>
        <v>160</v>
      </c>
      <c r="D31" s="161">
        <f>Tableau1[[#This Row],[Début]]+Tableau1[[#This Row],[Taille]]-1</f>
        <v>160</v>
      </c>
      <c r="E31" s="161"/>
      <c r="F31" s="161"/>
      <c r="G31" s="161" t="s">
        <v>48</v>
      </c>
      <c r="H31" s="163" t="s">
        <v>518</v>
      </c>
    </row>
    <row r="32" spans="1:8" ht="15.75">
      <c r="A32" s="165" t="s">
        <v>519</v>
      </c>
      <c r="B32" s="161">
        <v>1</v>
      </c>
      <c r="C32" s="161">
        <f t="shared" si="0"/>
        <v>161</v>
      </c>
      <c r="D32" s="161">
        <f>Tableau1[[#This Row],[Début]]+Tableau1[[#This Row],[Taille]]-1</f>
        <v>161</v>
      </c>
      <c r="E32" s="161"/>
      <c r="F32" s="161"/>
      <c r="G32" s="161" t="s">
        <v>48</v>
      </c>
      <c r="H32" s="164" t="s">
        <v>520</v>
      </c>
    </row>
    <row r="33" spans="1:8" ht="31.5">
      <c r="A33" s="160" t="s">
        <v>521</v>
      </c>
      <c r="B33" s="161">
        <v>8</v>
      </c>
      <c r="C33" s="161">
        <f t="shared" si="0"/>
        <v>162</v>
      </c>
      <c r="D33" s="161">
        <f>Tableau1[[#This Row],[Début]]+Tableau1[[#This Row],[Taille]]-1</f>
        <v>169</v>
      </c>
      <c r="E33" s="161">
        <v>2</v>
      </c>
      <c r="F33" s="161" t="s">
        <v>522</v>
      </c>
      <c r="G33" s="161" t="s">
        <v>29</v>
      </c>
      <c r="H33" s="163" t="s">
        <v>523</v>
      </c>
    </row>
    <row r="34" spans="1:8" ht="31.5">
      <c r="A34" s="160" t="s">
        <v>524</v>
      </c>
      <c r="B34" s="161">
        <v>10</v>
      </c>
      <c r="C34" s="161">
        <f t="shared" si="0"/>
        <v>170</v>
      </c>
      <c r="D34" s="161">
        <f>Tableau1[[#This Row],[Début]]+Tableau1[[#This Row],[Taille]]-1</f>
        <v>179</v>
      </c>
      <c r="E34" s="161"/>
      <c r="F34" s="161"/>
      <c r="G34" s="161" t="s">
        <v>29</v>
      </c>
      <c r="H34" s="163" t="s">
        <v>525</v>
      </c>
    </row>
    <row r="35" spans="1:8" ht="15.75">
      <c r="A35" s="160" t="s">
        <v>526</v>
      </c>
      <c r="B35" s="161">
        <v>1</v>
      </c>
      <c r="C35" s="161">
        <f t="shared" si="0"/>
        <v>180</v>
      </c>
      <c r="D35" s="161">
        <f>Tableau1[[#This Row],[Début]]+Tableau1[[#This Row],[Taille]]-1</f>
        <v>180</v>
      </c>
      <c r="E35" s="161">
        <v>3</v>
      </c>
      <c r="F35" s="161">
        <v>117</v>
      </c>
      <c r="G35" s="161" t="s">
        <v>48</v>
      </c>
      <c r="H35" s="163"/>
    </row>
    <row r="36" spans="1:8" ht="15.75">
      <c r="A36" s="160" t="s">
        <v>527</v>
      </c>
      <c r="B36" s="161">
        <v>9</v>
      </c>
      <c r="C36" s="161">
        <f t="shared" si="0"/>
        <v>181</v>
      </c>
      <c r="D36" s="161">
        <f>Tableau1[[#This Row],[Début]]+Tableau1[[#This Row],[Taille]]-1</f>
        <v>189</v>
      </c>
      <c r="E36" s="161">
        <v>2</v>
      </c>
      <c r="F36" s="161" t="s">
        <v>528</v>
      </c>
      <c r="G36" s="161" t="s">
        <v>29</v>
      </c>
      <c r="H36" s="163" t="s">
        <v>529</v>
      </c>
    </row>
    <row r="37" spans="1:8" ht="15.75">
      <c r="A37" s="160" t="s">
        <v>530</v>
      </c>
      <c r="B37" s="161">
        <v>1</v>
      </c>
      <c r="C37" s="161">
        <f t="shared" si="0"/>
        <v>190</v>
      </c>
      <c r="D37" s="161">
        <f>Tableau1[[#This Row],[Début]]+Tableau1[[#This Row],[Taille]]-1</f>
        <v>190</v>
      </c>
      <c r="E37" s="161">
        <v>2</v>
      </c>
      <c r="F37" s="161">
        <v>102</v>
      </c>
      <c r="G37" s="161" t="s">
        <v>48</v>
      </c>
      <c r="H37" s="163"/>
    </row>
    <row r="38" spans="1:8" ht="31.5">
      <c r="A38" s="160" t="s">
        <v>531</v>
      </c>
      <c r="B38" s="161">
        <v>3</v>
      </c>
      <c r="C38" s="161">
        <f t="shared" si="0"/>
        <v>191</v>
      </c>
      <c r="D38" s="161">
        <f>Tableau1[[#This Row],[Début]]+Tableau1[[#This Row],[Taille]]-1</f>
        <v>193</v>
      </c>
      <c r="E38" s="161">
        <v>2</v>
      </c>
      <c r="F38" s="161" t="s">
        <v>532</v>
      </c>
      <c r="G38" s="161" t="s">
        <v>48</v>
      </c>
      <c r="H38" s="163" t="s">
        <v>533</v>
      </c>
    </row>
    <row r="39" spans="1:8" ht="15.75">
      <c r="A39" s="160" t="s">
        <v>534</v>
      </c>
      <c r="B39" s="161">
        <v>3</v>
      </c>
      <c r="C39" s="161">
        <f t="shared" si="0"/>
        <v>194</v>
      </c>
      <c r="D39" s="161">
        <f>Tableau1[[#This Row],[Début]]+Tableau1[[#This Row],[Taille]]-1</f>
        <v>196</v>
      </c>
      <c r="E39" s="161">
        <v>2</v>
      </c>
      <c r="F39" s="161" t="s">
        <v>535</v>
      </c>
      <c r="G39" s="161" t="s">
        <v>29</v>
      </c>
      <c r="H39" s="163" t="s">
        <v>536</v>
      </c>
    </row>
    <row r="40" spans="1:8" ht="31.5">
      <c r="A40" s="160" t="s">
        <v>537</v>
      </c>
      <c r="B40" s="161">
        <v>4</v>
      </c>
      <c r="C40" s="161">
        <f t="shared" si="0"/>
        <v>197</v>
      </c>
      <c r="D40" s="161">
        <f>Tableau1[[#This Row],[Début]]+Tableau1[[#This Row],[Taille]]-1</f>
        <v>200</v>
      </c>
      <c r="E40" s="161">
        <v>2</v>
      </c>
      <c r="F40" s="161" t="s">
        <v>538</v>
      </c>
      <c r="G40" s="161" t="s">
        <v>29</v>
      </c>
      <c r="H40" s="163" t="s">
        <v>539</v>
      </c>
    </row>
    <row r="41" spans="1:8" ht="15.75">
      <c r="A41" s="160" t="s">
        <v>54</v>
      </c>
      <c r="B41" s="161">
        <v>30</v>
      </c>
      <c r="C41" s="161">
        <f t="shared" si="0"/>
        <v>201</v>
      </c>
      <c r="D41" s="161">
        <f>Tableau1[[#This Row],[Début]]+Tableau1[[#This Row],[Taille]]-1</f>
        <v>230</v>
      </c>
      <c r="E41" s="161"/>
      <c r="F41" s="161"/>
      <c r="G41" s="161" t="s">
        <v>48</v>
      </c>
      <c r="H41" s="163" t="s">
        <v>540</v>
      </c>
    </row>
    <row r="42" spans="1:8" ht="15.75">
      <c r="A42" s="160" t="s">
        <v>541</v>
      </c>
      <c r="B42" s="161">
        <v>1</v>
      </c>
      <c r="C42" s="161">
        <f t="shared" si="0"/>
        <v>231</v>
      </c>
      <c r="D42" s="161">
        <f>Tableau1[[#This Row],[Début]]+Tableau1[[#This Row],[Taille]]-1</f>
        <v>231</v>
      </c>
      <c r="E42" s="161"/>
      <c r="F42" s="161"/>
      <c r="G42" s="161"/>
      <c r="H42" s="163" t="s">
        <v>518</v>
      </c>
    </row>
    <row r="43" spans="1:8" ht="78.75">
      <c r="A43" s="160" t="s">
        <v>542</v>
      </c>
      <c r="B43" s="161">
        <v>9</v>
      </c>
      <c r="C43" s="161">
        <f t="shared" si="0"/>
        <v>232</v>
      </c>
      <c r="D43" s="161">
        <f>Tableau1[[#This Row],[Début]]+Tableau1[[#This Row],[Taille]]-1</f>
        <v>240</v>
      </c>
      <c r="E43" s="161">
        <v>2</v>
      </c>
      <c r="F43" s="161" t="s">
        <v>543</v>
      </c>
      <c r="G43" s="161" t="s">
        <v>48</v>
      </c>
      <c r="H43" s="163" t="s">
        <v>544</v>
      </c>
    </row>
    <row r="44" spans="1:8" ht="78.75">
      <c r="A44" s="160" t="s">
        <v>545</v>
      </c>
      <c r="B44" s="161">
        <v>10</v>
      </c>
      <c r="C44" s="161">
        <f t="shared" si="0"/>
        <v>241</v>
      </c>
      <c r="D44" s="161">
        <f>Tableau1[[#This Row],[Début]]+Tableau1[[#This Row],[Taille]]-1</f>
        <v>250</v>
      </c>
      <c r="E44" s="161">
        <v>2</v>
      </c>
      <c r="F44" s="161" t="s">
        <v>546</v>
      </c>
      <c r="G44" s="161" t="s">
        <v>48</v>
      </c>
      <c r="H44" s="163" t="s">
        <v>544</v>
      </c>
    </row>
    <row r="45" spans="1:8" ht="15.75">
      <c r="A45" s="160" t="s">
        <v>547</v>
      </c>
      <c r="B45" s="161">
        <v>1</v>
      </c>
      <c r="C45" s="161">
        <f t="shared" si="0"/>
        <v>251</v>
      </c>
      <c r="D45" s="161">
        <f>Tableau1[[#This Row],[Début]]+Tableau1[[#This Row],[Taille]]-1</f>
        <v>251</v>
      </c>
      <c r="E45" s="161">
        <v>2</v>
      </c>
      <c r="F45" s="161">
        <v>58</v>
      </c>
      <c r="G45" s="161" t="s">
        <v>29</v>
      </c>
      <c r="H45" s="163" t="s">
        <v>548</v>
      </c>
    </row>
    <row r="46" spans="1:8" ht="31.5">
      <c r="A46" s="160" t="s">
        <v>549</v>
      </c>
      <c r="B46" s="161">
        <v>8</v>
      </c>
      <c r="C46" s="161">
        <f t="shared" si="0"/>
        <v>252</v>
      </c>
      <c r="D46" s="161">
        <f>Tableau1[[#This Row],[Début]]+Tableau1[[#This Row],[Taille]]-1</f>
        <v>259</v>
      </c>
      <c r="E46" s="161">
        <v>2</v>
      </c>
      <c r="F46" s="161" t="s">
        <v>550</v>
      </c>
      <c r="G46" s="161" t="s">
        <v>551</v>
      </c>
      <c r="H46" s="163" t="s">
        <v>552</v>
      </c>
    </row>
    <row r="47" spans="1:8" ht="47.25">
      <c r="A47" s="160" t="s">
        <v>553</v>
      </c>
      <c r="B47" s="161">
        <v>8</v>
      </c>
      <c r="C47" s="161">
        <f t="shared" si="0"/>
        <v>260</v>
      </c>
      <c r="D47" s="161">
        <f>Tableau1[[#This Row],[Début]]+Tableau1[[#This Row],[Taille]]-1</f>
        <v>267</v>
      </c>
      <c r="E47" s="161">
        <v>2</v>
      </c>
      <c r="F47" s="161" t="s">
        <v>554</v>
      </c>
      <c r="G47" s="161" t="s">
        <v>551</v>
      </c>
      <c r="H47" s="163" t="s">
        <v>555</v>
      </c>
    </row>
    <row r="48" spans="1:8" ht="31.5">
      <c r="A48" s="160" t="s">
        <v>556</v>
      </c>
      <c r="B48" s="161">
        <v>3</v>
      </c>
      <c r="C48" s="161">
        <f t="shared" si="0"/>
        <v>268</v>
      </c>
      <c r="D48" s="161">
        <f>Tableau1[[#This Row],[Début]]+Tableau1[[#This Row],[Taille]]-1</f>
        <v>270</v>
      </c>
      <c r="E48" s="161">
        <v>2</v>
      </c>
      <c r="F48" s="161" t="s">
        <v>557</v>
      </c>
      <c r="G48" s="161" t="s">
        <v>551</v>
      </c>
      <c r="H48" s="163" t="s">
        <v>558</v>
      </c>
    </row>
    <row r="49" spans="1:8" ht="47.25">
      <c r="A49" s="160" t="s">
        <v>559</v>
      </c>
      <c r="B49" s="161">
        <v>3</v>
      </c>
      <c r="C49" s="161">
        <f t="shared" si="0"/>
        <v>271</v>
      </c>
      <c r="D49" s="161">
        <f>Tableau1[[#This Row],[Début]]+Tableau1[[#This Row],[Taille]]-1</f>
        <v>273</v>
      </c>
      <c r="E49" s="161">
        <v>2</v>
      </c>
      <c r="F49" s="161" t="s">
        <v>560</v>
      </c>
      <c r="G49" s="161" t="s">
        <v>551</v>
      </c>
      <c r="H49" s="163" t="s">
        <v>561</v>
      </c>
    </row>
    <row r="50" spans="1:8" ht="31.5">
      <c r="A50" s="160" t="s">
        <v>562</v>
      </c>
      <c r="B50" s="161">
        <v>1</v>
      </c>
      <c r="C50" s="161">
        <f t="shared" si="0"/>
        <v>274</v>
      </c>
      <c r="D50" s="161">
        <f>Tableau1[[#This Row],[Début]]+Tableau1[[#This Row],[Taille]]-1</f>
        <v>274</v>
      </c>
      <c r="E50" s="161">
        <v>2</v>
      </c>
      <c r="F50" s="161">
        <v>95</v>
      </c>
      <c r="G50" s="161" t="s">
        <v>48</v>
      </c>
      <c r="H50" s="163" t="s">
        <v>563</v>
      </c>
    </row>
    <row r="51" spans="1:8" ht="31.5">
      <c r="A51" s="160" t="s">
        <v>564</v>
      </c>
      <c r="B51" s="161">
        <v>8</v>
      </c>
      <c r="C51" s="161">
        <f t="shared" si="0"/>
        <v>275</v>
      </c>
      <c r="D51" s="161">
        <f>Tableau1[[#This Row],[Début]]+Tableau1[[#This Row],[Taille]]-1</f>
        <v>282</v>
      </c>
      <c r="E51" s="161">
        <v>2</v>
      </c>
      <c r="F51" s="161" t="s">
        <v>565</v>
      </c>
      <c r="G51" s="161" t="s">
        <v>29</v>
      </c>
      <c r="H51" s="163" t="s">
        <v>566</v>
      </c>
    </row>
    <row r="52" spans="1:8" ht="31.5">
      <c r="A52" s="160" t="s">
        <v>567</v>
      </c>
      <c r="B52" s="161">
        <v>8</v>
      </c>
      <c r="C52" s="161">
        <f t="shared" si="0"/>
        <v>283</v>
      </c>
      <c r="D52" s="161">
        <f>Tableau1[[#This Row],[Début]]+Tableau1[[#This Row],[Taille]]-1</f>
        <v>290</v>
      </c>
      <c r="E52" s="161">
        <v>2</v>
      </c>
      <c r="F52" s="161" t="s">
        <v>568</v>
      </c>
      <c r="G52" s="161" t="s">
        <v>29</v>
      </c>
      <c r="H52" s="163" t="s">
        <v>569</v>
      </c>
    </row>
    <row r="53" spans="1:8" ht="15.75">
      <c r="A53" s="160" t="s">
        <v>570</v>
      </c>
      <c r="B53" s="161">
        <v>8</v>
      </c>
      <c r="C53" s="161">
        <f t="shared" si="0"/>
        <v>291</v>
      </c>
      <c r="D53" s="161">
        <f>Tableau1[[#This Row],[Début]]+Tableau1[[#This Row],[Taille]]-1</f>
        <v>298</v>
      </c>
      <c r="E53" s="161"/>
      <c r="F53" s="161"/>
      <c r="G53" s="161" t="s">
        <v>399</v>
      </c>
      <c r="H53" s="163" t="s">
        <v>571</v>
      </c>
    </row>
    <row r="54" spans="1:8" ht="15.75">
      <c r="A54" s="160" t="s">
        <v>572</v>
      </c>
      <c r="B54" s="161">
        <v>1</v>
      </c>
      <c r="C54" s="161">
        <f t="shared" si="0"/>
        <v>299</v>
      </c>
      <c r="D54" s="161">
        <f>Tableau1[[#This Row],[Début]]+Tableau1[[#This Row],[Taille]]-1</f>
        <v>299</v>
      </c>
      <c r="E54" s="161"/>
      <c r="F54" s="161"/>
      <c r="G54" s="161" t="s">
        <v>29</v>
      </c>
      <c r="H54" s="163" t="s">
        <v>573</v>
      </c>
    </row>
    <row r="55" spans="1:8" ht="15.75">
      <c r="A55" s="160" t="s">
        <v>574</v>
      </c>
      <c r="B55" s="161">
        <v>8</v>
      </c>
      <c r="C55" s="161">
        <f t="shared" si="0"/>
        <v>300</v>
      </c>
      <c r="D55" s="161">
        <f>Tableau1[[#This Row],[Début]]+Tableau1[[#This Row],[Taille]]-1</f>
        <v>307</v>
      </c>
      <c r="E55" s="161"/>
      <c r="F55" s="161"/>
      <c r="G55" s="161" t="s">
        <v>399</v>
      </c>
      <c r="H55" s="163" t="s">
        <v>575</v>
      </c>
    </row>
    <row r="56" spans="1:8" ht="15.75">
      <c r="A56" s="160" t="s">
        <v>576</v>
      </c>
      <c r="B56" s="161">
        <v>8</v>
      </c>
      <c r="C56" s="161">
        <f t="shared" si="0"/>
        <v>308</v>
      </c>
      <c r="D56" s="161">
        <f>Tableau1[[#This Row],[Début]]+Tableau1[[#This Row],[Taille]]-1</f>
        <v>315</v>
      </c>
      <c r="E56" s="161"/>
      <c r="F56" s="161"/>
      <c r="G56" s="161" t="s">
        <v>399</v>
      </c>
      <c r="H56" s="163" t="s">
        <v>577</v>
      </c>
    </row>
    <row r="57" spans="1:8" ht="15.75">
      <c r="A57" s="160" t="s">
        <v>578</v>
      </c>
      <c r="B57" s="161">
        <v>8</v>
      </c>
      <c r="C57" s="161">
        <f t="shared" si="0"/>
        <v>316</v>
      </c>
      <c r="D57" s="161">
        <f>Tableau1[[#This Row],[Début]]+Tableau1[[#This Row],[Taille]]-1</f>
        <v>323</v>
      </c>
      <c r="E57" s="161"/>
      <c r="F57" s="161"/>
      <c r="G57" s="161" t="s">
        <v>399</v>
      </c>
      <c r="H57" s="163" t="s">
        <v>579</v>
      </c>
    </row>
    <row r="58" spans="1:8" ht="15.75">
      <c r="A58" s="160" t="s">
        <v>580</v>
      </c>
      <c r="B58" s="161">
        <v>8</v>
      </c>
      <c r="C58" s="161">
        <f t="shared" si="0"/>
        <v>324</v>
      </c>
      <c r="D58" s="161">
        <f>Tableau1[[#This Row],[Début]]+Tableau1[[#This Row],[Taille]]-1</f>
        <v>331</v>
      </c>
      <c r="E58" s="161"/>
      <c r="F58" s="161"/>
      <c r="G58" s="161" t="s">
        <v>399</v>
      </c>
      <c r="H58" s="163" t="s">
        <v>581</v>
      </c>
    </row>
    <row r="59" spans="1:8" ht="15.75">
      <c r="A59" s="160" t="s">
        <v>582</v>
      </c>
      <c r="B59" s="161">
        <v>8</v>
      </c>
      <c r="C59" s="161">
        <f t="shared" si="0"/>
        <v>332</v>
      </c>
      <c r="D59" s="161">
        <f>Tableau1[[#This Row],[Début]]+Tableau1[[#This Row],[Taille]]-1</f>
        <v>339</v>
      </c>
      <c r="E59" s="161"/>
      <c r="F59" s="161"/>
      <c r="G59" s="161" t="s">
        <v>399</v>
      </c>
      <c r="H59" s="163" t="s">
        <v>583</v>
      </c>
    </row>
    <row r="60" spans="1:8" ht="15.75">
      <c r="A60" s="160" t="s">
        <v>584</v>
      </c>
      <c r="B60" s="161">
        <v>8</v>
      </c>
      <c r="C60" s="161">
        <f t="shared" si="0"/>
        <v>340</v>
      </c>
      <c r="D60" s="161">
        <f>Tableau1[[#This Row],[Début]]+Tableau1[[#This Row],[Taille]]-1</f>
        <v>347</v>
      </c>
      <c r="E60" s="161"/>
      <c r="F60" s="161"/>
      <c r="G60" s="161" t="s">
        <v>399</v>
      </c>
      <c r="H60" s="163" t="s">
        <v>585</v>
      </c>
    </row>
    <row r="61" spans="1:8" ht="78.75">
      <c r="A61" s="160" t="s">
        <v>586</v>
      </c>
      <c r="B61" s="161">
        <v>1</v>
      </c>
      <c r="C61" s="161">
        <f t="shared" si="0"/>
        <v>348</v>
      </c>
      <c r="D61" s="161">
        <f>Tableau1[[#This Row],[Début]]+Tableau1[[#This Row],[Taille]]-1</f>
        <v>348</v>
      </c>
      <c r="E61" s="161"/>
      <c r="F61" s="161"/>
      <c r="G61" s="161" t="s">
        <v>29</v>
      </c>
      <c r="H61" s="163" t="s">
        <v>587</v>
      </c>
    </row>
    <row r="62" spans="1:8" ht="78.75">
      <c r="A62" s="160" t="s">
        <v>588</v>
      </c>
      <c r="B62" s="161">
        <v>1</v>
      </c>
      <c r="C62" s="161">
        <f t="shared" si="0"/>
        <v>349</v>
      </c>
      <c r="D62" s="161">
        <f>Tableau1[[#This Row],[Début]]+Tableau1[[#This Row],[Taille]]-1</f>
        <v>349</v>
      </c>
      <c r="E62" s="161"/>
      <c r="F62" s="161"/>
      <c r="G62" s="161" t="s">
        <v>29</v>
      </c>
      <c r="H62" s="163" t="s">
        <v>587</v>
      </c>
    </row>
    <row r="63" spans="1:8" ht="78.75">
      <c r="A63" s="160" t="s">
        <v>589</v>
      </c>
      <c r="B63" s="161">
        <v>1</v>
      </c>
      <c r="C63" s="161">
        <f t="shared" si="0"/>
        <v>350</v>
      </c>
      <c r="D63" s="161">
        <f>Tableau1[[#This Row],[Début]]+Tableau1[[#This Row],[Taille]]-1</f>
        <v>350</v>
      </c>
      <c r="E63" s="161"/>
      <c r="F63" s="161"/>
      <c r="G63" s="161" t="s">
        <v>29</v>
      </c>
      <c r="H63" s="163" t="s">
        <v>587</v>
      </c>
    </row>
    <row r="64" spans="1:8" ht="126">
      <c r="A64" s="160" t="s">
        <v>590</v>
      </c>
      <c r="B64" s="161">
        <v>3</v>
      </c>
      <c r="C64" s="161">
        <f t="shared" si="0"/>
        <v>351</v>
      </c>
      <c r="D64" s="161">
        <f>Tableau1[[#This Row],[Début]]+Tableau1[[#This Row],[Taille]]-1</f>
        <v>353</v>
      </c>
      <c r="E64" s="161"/>
      <c r="F64" s="161"/>
      <c r="G64" s="161" t="s">
        <v>29</v>
      </c>
      <c r="H64" s="163" t="s">
        <v>591</v>
      </c>
    </row>
    <row r="65" spans="1:8" ht="15.75">
      <c r="A65" s="160" t="s">
        <v>592</v>
      </c>
      <c r="B65" s="161">
        <v>20</v>
      </c>
      <c r="C65" s="161">
        <f t="shared" si="0"/>
        <v>354</v>
      </c>
      <c r="D65" s="161">
        <f>Tableau1[[#This Row],[Début]]+Tableau1[[#This Row],[Taille]]-1</f>
        <v>373</v>
      </c>
      <c r="E65" s="161"/>
      <c r="F65" s="161"/>
      <c r="G65" s="161" t="s">
        <v>29</v>
      </c>
      <c r="H65" s="163"/>
    </row>
    <row r="66" spans="1:8" ht="15.75">
      <c r="A66" s="160" t="s">
        <v>593</v>
      </c>
      <c r="B66" s="161">
        <v>15</v>
      </c>
      <c r="C66" s="161">
        <f t="shared" si="0"/>
        <v>374</v>
      </c>
      <c r="D66" s="161">
        <f>Tableau1[[#This Row],[Début]]+Tableau1[[#This Row],[Taille]]-1</f>
        <v>388</v>
      </c>
      <c r="E66" s="161"/>
      <c r="F66" s="161"/>
      <c r="G66" s="161"/>
      <c r="H66" s="163" t="s">
        <v>594</v>
      </c>
    </row>
    <row r="67" spans="1:8" ht="15.75">
      <c r="A67" s="160" t="s">
        <v>595</v>
      </c>
      <c r="B67" s="161">
        <v>1</v>
      </c>
      <c r="C67" s="161">
        <f t="shared" si="0"/>
        <v>389</v>
      </c>
      <c r="D67" s="161">
        <f>Tableau1[[#This Row],[Début]]+Tableau1[[#This Row],[Taille]]-1</f>
        <v>389</v>
      </c>
      <c r="E67" s="161"/>
      <c r="F67" s="161"/>
      <c r="G67" s="161" t="s">
        <v>48</v>
      </c>
      <c r="H67" s="163" t="s">
        <v>596</v>
      </c>
    </row>
    <row r="68" spans="1:8" ht="31.5">
      <c r="A68" s="160" t="s">
        <v>597</v>
      </c>
      <c r="B68" s="161">
        <v>6</v>
      </c>
      <c r="C68" s="161">
        <f t="shared" si="0"/>
        <v>390</v>
      </c>
      <c r="D68" s="161">
        <f>Tableau1[[#This Row],[Début]]+Tableau1[[#This Row],[Taille]]-1</f>
        <v>395</v>
      </c>
      <c r="E68" s="161" t="s">
        <v>486</v>
      </c>
      <c r="F68" s="161" t="s">
        <v>598</v>
      </c>
      <c r="G68" s="161" t="s">
        <v>551</v>
      </c>
      <c r="H68" s="163" t="s">
        <v>599</v>
      </c>
    </row>
    <row r="69" spans="1:8" ht="31.5">
      <c r="A69" s="160" t="s">
        <v>600</v>
      </c>
      <c r="B69" s="161">
        <v>1</v>
      </c>
      <c r="C69" s="161">
        <f t="shared" si="0"/>
        <v>396</v>
      </c>
      <c r="D69" s="161">
        <f>Tableau1[[#This Row],[Début]]+Tableau1[[#This Row],[Taille]]-1</f>
        <v>396</v>
      </c>
      <c r="E69" s="161" t="s">
        <v>486</v>
      </c>
      <c r="F69" s="161">
        <v>71</v>
      </c>
      <c r="G69" s="161" t="s">
        <v>551</v>
      </c>
      <c r="H69" s="163" t="s">
        <v>601</v>
      </c>
    </row>
    <row r="70" spans="1:8" ht="15.75">
      <c r="A70" s="160" t="s">
        <v>602</v>
      </c>
      <c r="B70" s="161">
        <v>25</v>
      </c>
      <c r="C70" s="161">
        <f t="shared" si="0"/>
        <v>397</v>
      </c>
      <c r="D70" s="161">
        <f>Tableau1[[#This Row],[Début]]+Tableau1[[#This Row],[Taille]]-1</f>
        <v>421</v>
      </c>
      <c r="E70" s="161" t="s">
        <v>486</v>
      </c>
      <c r="F70" s="161" t="s">
        <v>603</v>
      </c>
      <c r="G70" s="161" t="s">
        <v>551</v>
      </c>
      <c r="H70" s="163" t="s">
        <v>604</v>
      </c>
    </row>
    <row r="71" spans="1:8" ht="15.75">
      <c r="A71" s="160" t="s">
        <v>605</v>
      </c>
      <c r="B71" s="161">
        <v>15</v>
      </c>
      <c r="C71" s="161">
        <f t="shared" si="0"/>
        <v>422</v>
      </c>
      <c r="D71" s="161">
        <f>Tableau1[[#This Row],[Début]]+Tableau1[[#This Row],[Taille]]-1</f>
        <v>436</v>
      </c>
      <c r="E71" s="161" t="s">
        <v>486</v>
      </c>
      <c r="F71" s="161" t="s">
        <v>606</v>
      </c>
      <c r="G71" s="161" t="s">
        <v>551</v>
      </c>
      <c r="H71" s="163" t="s">
        <v>604</v>
      </c>
    </row>
    <row r="72" spans="1:8" ht="15.75">
      <c r="A72" s="160" t="s">
        <v>607</v>
      </c>
      <c r="B72" s="161">
        <v>1</v>
      </c>
      <c r="C72" s="161">
        <f t="shared" ref="C72:C76" si="1">D71+1</f>
        <v>437</v>
      </c>
      <c r="D72" s="161">
        <f>Tableau1[[#This Row],[Début]]+Tableau1[[#This Row],[Taille]]-1</f>
        <v>437</v>
      </c>
      <c r="E72" s="161" t="s">
        <v>486</v>
      </c>
      <c r="F72" s="161">
        <v>121</v>
      </c>
      <c r="G72" s="161" t="s">
        <v>551</v>
      </c>
      <c r="H72" s="163" t="s">
        <v>608</v>
      </c>
    </row>
    <row r="73" spans="1:8" ht="15.75">
      <c r="A73" s="160" t="s">
        <v>609</v>
      </c>
      <c r="B73" s="161">
        <v>1</v>
      </c>
      <c r="C73" s="161">
        <f t="shared" si="1"/>
        <v>438</v>
      </c>
      <c r="D73" s="161">
        <f>Tableau1[[#This Row],[Début]]+Tableau1[[#This Row],[Taille]]-1</f>
        <v>438</v>
      </c>
      <c r="E73" s="161"/>
      <c r="F73" s="161"/>
      <c r="G73" s="161" t="s">
        <v>48</v>
      </c>
      <c r="H73" s="163" t="s">
        <v>610</v>
      </c>
    </row>
    <row r="74" spans="1:8" ht="15.75">
      <c r="A74" s="160" t="s">
        <v>611</v>
      </c>
      <c r="B74" s="161">
        <v>14</v>
      </c>
      <c r="C74" s="161">
        <f t="shared" si="1"/>
        <v>439</v>
      </c>
      <c r="D74" s="161">
        <f>Tableau1[[#This Row],[Début]]+Tableau1[[#This Row],[Taille]]-1</f>
        <v>452</v>
      </c>
      <c r="E74" s="161" t="s">
        <v>612</v>
      </c>
      <c r="F74" s="161" t="s">
        <v>613</v>
      </c>
      <c r="G74" s="161" t="s">
        <v>48</v>
      </c>
      <c r="H74" s="163" t="s">
        <v>614</v>
      </c>
    </row>
    <row r="75" spans="1:8" ht="15.75">
      <c r="A75" s="160" t="s">
        <v>615</v>
      </c>
      <c r="B75" s="161">
        <v>14</v>
      </c>
      <c r="C75" s="161">
        <f t="shared" si="1"/>
        <v>453</v>
      </c>
      <c r="D75" s="161">
        <f>Tableau1[[#This Row],[Début]]+Tableau1[[#This Row],[Taille]]-1</f>
        <v>466</v>
      </c>
      <c r="E75" s="161" t="s">
        <v>612</v>
      </c>
      <c r="F75" s="161" t="s">
        <v>613</v>
      </c>
      <c r="G75" s="161" t="s">
        <v>48</v>
      </c>
      <c r="H75" s="163" t="s">
        <v>616</v>
      </c>
    </row>
    <row r="76" spans="1:8" ht="15.75">
      <c r="A76" s="160" t="s">
        <v>617</v>
      </c>
      <c r="B76" s="161">
        <v>2</v>
      </c>
      <c r="C76" s="161">
        <f t="shared" si="1"/>
        <v>467</v>
      </c>
      <c r="D76" s="161">
        <f>Tableau1[[#This Row],[Début]]+Tableau1[[#This Row],[Taille]]-1</f>
        <v>468</v>
      </c>
      <c r="E76" s="161"/>
      <c r="F76" s="161"/>
      <c r="G76" s="161" t="s">
        <v>29</v>
      </c>
      <c r="H76" s="163"/>
    </row>
    <row r="77" spans="1:8" ht="15.75">
      <c r="A77" s="160" t="s">
        <v>618</v>
      </c>
      <c r="B77" s="161">
        <v>3</v>
      </c>
      <c r="C77" s="161"/>
      <c r="D77" s="161"/>
      <c r="E77" s="161">
        <v>3</v>
      </c>
      <c r="F77" s="161" t="s">
        <v>619</v>
      </c>
      <c r="G77" s="161" t="s">
        <v>48</v>
      </c>
      <c r="H77" s="163"/>
    </row>
    <row r="78" spans="1:8" ht="15.75">
      <c r="A78" s="160" t="s">
        <v>620</v>
      </c>
      <c r="B78" s="161">
        <v>2</v>
      </c>
      <c r="C78" s="161"/>
      <c r="D78" s="161"/>
      <c r="E78" s="161">
        <v>3</v>
      </c>
      <c r="F78" s="161" t="s">
        <v>621</v>
      </c>
      <c r="G78" s="161" t="s">
        <v>48</v>
      </c>
      <c r="H78" s="163"/>
    </row>
    <row r="79" spans="1:8" ht="15.75">
      <c r="A79" s="160" t="s">
        <v>622</v>
      </c>
      <c r="B79" s="161">
        <v>8</v>
      </c>
      <c r="C79" s="161"/>
      <c r="D79" s="161"/>
      <c r="E79" s="161">
        <v>3</v>
      </c>
      <c r="F79" s="161" t="s">
        <v>623</v>
      </c>
      <c r="G79" s="161" t="s">
        <v>29</v>
      </c>
      <c r="H79" s="163" t="s">
        <v>624</v>
      </c>
    </row>
    <row r="80" spans="1:8" ht="15.75">
      <c r="A80" s="160" t="s">
        <v>625</v>
      </c>
      <c r="B80" s="161">
        <v>8</v>
      </c>
      <c r="C80" s="161"/>
      <c r="D80" s="161"/>
      <c r="E80" s="161">
        <v>3</v>
      </c>
      <c r="F80" s="161" t="s">
        <v>626</v>
      </c>
      <c r="G80" s="161" t="s">
        <v>29</v>
      </c>
      <c r="H80" s="163" t="s">
        <v>624</v>
      </c>
    </row>
    <row r="81" spans="1:8" ht="15.75">
      <c r="A81" s="160" t="s">
        <v>627</v>
      </c>
      <c r="B81" s="161">
        <v>7</v>
      </c>
      <c r="C81" s="161"/>
      <c r="D81" s="161"/>
      <c r="E81" s="161">
        <v>3</v>
      </c>
      <c r="F81" s="161" t="s">
        <v>628</v>
      </c>
      <c r="G81" s="161" t="s">
        <v>29</v>
      </c>
      <c r="H81" s="163" t="s">
        <v>629</v>
      </c>
    </row>
    <row r="82" spans="1:8" ht="15.75">
      <c r="A82" s="160" t="s">
        <v>630</v>
      </c>
      <c r="B82" s="161">
        <v>8</v>
      </c>
      <c r="C82" s="161"/>
      <c r="D82" s="161"/>
      <c r="E82" s="161">
        <v>3</v>
      </c>
      <c r="F82" s="161" t="s">
        <v>631</v>
      </c>
      <c r="G82" s="161" t="s">
        <v>29</v>
      </c>
      <c r="H82" s="163" t="s">
        <v>632</v>
      </c>
    </row>
    <row r="83" spans="1:8" ht="15.75">
      <c r="A83" s="160" t="s">
        <v>633</v>
      </c>
      <c r="B83" s="161">
        <v>3</v>
      </c>
      <c r="C83" s="161"/>
      <c r="D83" s="161"/>
      <c r="E83" s="161">
        <v>3</v>
      </c>
      <c r="F83" s="161" t="s">
        <v>634</v>
      </c>
      <c r="G83" s="161" t="s">
        <v>29</v>
      </c>
      <c r="H83" s="163"/>
    </row>
    <row r="84" spans="1:8" ht="15.75">
      <c r="A84" s="160" t="s">
        <v>635</v>
      </c>
      <c r="B84" s="161">
        <v>8</v>
      </c>
      <c r="C84" s="161"/>
      <c r="D84" s="161"/>
      <c r="E84" s="161">
        <v>3</v>
      </c>
      <c r="F84" s="161" t="s">
        <v>636</v>
      </c>
      <c r="G84" s="161" t="s">
        <v>29</v>
      </c>
      <c r="H84" s="163" t="s">
        <v>632</v>
      </c>
    </row>
    <row r="85" spans="1:8" ht="15.75">
      <c r="A85" s="160" t="s">
        <v>89</v>
      </c>
      <c r="B85" s="161"/>
      <c r="C85" s="161"/>
      <c r="D85" s="161"/>
      <c r="E85" s="161"/>
      <c r="F85" s="161"/>
      <c r="G85" s="161"/>
      <c r="H85" s="163"/>
    </row>
    <row r="86" spans="1:8" ht="15.75">
      <c r="A86" s="160" t="s">
        <v>637</v>
      </c>
      <c r="B86" s="161">
        <v>3</v>
      </c>
      <c r="C86" s="161"/>
      <c r="D86" s="161"/>
      <c r="E86" s="161">
        <v>3</v>
      </c>
      <c r="F86" s="161" t="s">
        <v>619</v>
      </c>
      <c r="G86" s="161" t="s">
        <v>48</v>
      </c>
      <c r="H86" s="163"/>
    </row>
    <row r="87" spans="1:8" ht="15.75">
      <c r="A87" s="160" t="s">
        <v>620</v>
      </c>
      <c r="B87" s="161">
        <v>2</v>
      </c>
      <c r="C87" s="161"/>
      <c r="D87" s="161"/>
      <c r="E87" s="161">
        <v>3</v>
      </c>
      <c r="F87" s="161" t="s">
        <v>621</v>
      </c>
      <c r="G87" s="161" t="s">
        <v>48</v>
      </c>
      <c r="H87" s="163"/>
    </row>
    <row r="88" spans="1:8" ht="15.75">
      <c r="A88" s="160" t="s">
        <v>622</v>
      </c>
      <c r="B88" s="161">
        <v>8</v>
      </c>
      <c r="C88" s="161"/>
      <c r="D88" s="161"/>
      <c r="E88" s="161">
        <v>3</v>
      </c>
      <c r="F88" s="161" t="s">
        <v>623</v>
      </c>
      <c r="G88" s="161" t="s">
        <v>29</v>
      </c>
      <c r="H88" s="163" t="s">
        <v>624</v>
      </c>
    </row>
    <row r="89" spans="1:8" ht="15.75">
      <c r="A89" s="160" t="s">
        <v>625</v>
      </c>
      <c r="B89" s="161">
        <v>8</v>
      </c>
      <c r="C89" s="161"/>
      <c r="D89" s="161"/>
      <c r="E89" s="161">
        <v>3</v>
      </c>
      <c r="F89" s="161" t="s">
        <v>626</v>
      </c>
      <c r="G89" s="161" t="s">
        <v>29</v>
      </c>
      <c r="H89" s="163" t="s">
        <v>624</v>
      </c>
    </row>
    <row r="90" spans="1:8" ht="15.75">
      <c r="A90" s="160" t="s">
        <v>627</v>
      </c>
      <c r="B90" s="161">
        <v>7</v>
      </c>
      <c r="C90" s="161"/>
      <c r="D90" s="161"/>
      <c r="E90" s="161">
        <v>3</v>
      </c>
      <c r="F90" s="161" t="s">
        <v>628</v>
      </c>
      <c r="G90" s="161" t="s">
        <v>29</v>
      </c>
      <c r="H90" s="163" t="s">
        <v>629</v>
      </c>
    </row>
    <row r="91" spans="1:8" ht="15.75">
      <c r="A91" s="160" t="s">
        <v>630</v>
      </c>
      <c r="B91" s="161">
        <v>8</v>
      </c>
      <c r="C91" s="161"/>
      <c r="D91" s="161"/>
      <c r="E91" s="161">
        <v>3</v>
      </c>
      <c r="F91" s="161" t="s">
        <v>631</v>
      </c>
      <c r="G91" s="161" t="s">
        <v>29</v>
      </c>
      <c r="H91" s="163" t="s">
        <v>632</v>
      </c>
    </row>
    <row r="92" spans="1:8" ht="15.75">
      <c r="A92" s="160" t="s">
        <v>633</v>
      </c>
      <c r="B92" s="161">
        <v>3</v>
      </c>
      <c r="C92" s="161"/>
      <c r="D92" s="161"/>
      <c r="E92" s="161">
        <v>3</v>
      </c>
      <c r="F92" s="161" t="s">
        <v>634</v>
      </c>
      <c r="G92" s="161" t="s">
        <v>29</v>
      </c>
      <c r="H92" s="163"/>
    </row>
    <row r="93" spans="1:8" ht="15.75">
      <c r="A93" s="160" t="s">
        <v>635</v>
      </c>
      <c r="B93" s="161">
        <v>8</v>
      </c>
      <c r="C93" s="161"/>
      <c r="D93" s="161"/>
      <c r="E93" s="161">
        <v>3</v>
      </c>
      <c r="F93" s="161" t="s">
        <v>636</v>
      </c>
      <c r="G93" s="161" t="s">
        <v>29</v>
      </c>
      <c r="H93" s="163" t="s">
        <v>632</v>
      </c>
    </row>
    <row r="96" spans="1:8">
      <c r="A96" t="s">
        <v>638</v>
      </c>
    </row>
    <row r="97" customFormat="1"/>
    <row r="98" customFormat="1"/>
    <row r="101" customFormat="1"/>
    <row r="102" customFormat="1"/>
    <row r="103" customFormat="1"/>
    <row r="104" customFormat="1"/>
    <row r="105" customFormat="1"/>
    <row r="106" customFormat="1"/>
  </sheetData>
  <phoneticPr fontId="13" type="noConversion"/>
  <pageMargins left="0.7" right="0.7" top="0.75" bottom="0.75" header="0.3" footer="0.3"/>
  <pageSetup paperSize="9" orientation="portrait" horizontalDpi="360" verticalDpi="36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8"/>
  <sheetViews>
    <sheetView workbookViewId="0">
      <selection activeCell="H8" sqref="H8"/>
    </sheetView>
  </sheetViews>
  <sheetFormatPr defaultColWidth="11.42578125" defaultRowHeight="15"/>
  <cols>
    <col min="1" max="1" width="56.28515625" bestFit="1" customWidth="1"/>
    <col min="3" max="3" width="11.140625" customWidth="1"/>
    <col min="4" max="4" width="14.28515625" customWidth="1"/>
    <col min="5" max="5" width="23.5703125" customWidth="1"/>
    <col min="6" max="6" width="23.28515625" customWidth="1"/>
    <col min="7" max="7" width="13.140625" customWidth="1"/>
    <col min="8" max="8" width="89.7109375" customWidth="1"/>
  </cols>
  <sheetData>
    <row r="1" spans="1:8" ht="18">
      <c r="A1" s="57" t="s">
        <v>639</v>
      </c>
      <c r="H1" s="58"/>
    </row>
    <row r="2" spans="1:8" ht="18">
      <c r="A2" s="57" t="s">
        <v>96</v>
      </c>
    </row>
    <row r="3" spans="1:8" ht="18">
      <c r="A3" s="57"/>
    </row>
    <row r="4" spans="1:8" ht="15.75">
      <c r="A4" s="166" t="s">
        <v>462</v>
      </c>
      <c r="B4" s="167" t="s">
        <v>22</v>
      </c>
      <c r="C4" s="167" t="s">
        <v>23</v>
      </c>
      <c r="D4" s="167" t="s">
        <v>24</v>
      </c>
      <c r="E4" s="167" t="s">
        <v>463</v>
      </c>
      <c r="F4" s="167" t="s">
        <v>464</v>
      </c>
      <c r="G4" s="167" t="s">
        <v>250</v>
      </c>
      <c r="H4" s="168" t="s">
        <v>465</v>
      </c>
    </row>
    <row r="5" spans="1:8" ht="15.75">
      <c r="A5" s="169" t="s">
        <v>466</v>
      </c>
      <c r="B5" s="123">
        <v>13</v>
      </c>
      <c r="C5" s="123">
        <v>1</v>
      </c>
      <c r="D5" s="123">
        <f>Tableau4[[#This Row],[Début]]+Tableau4[[#This Row],[Taille]]-1</f>
        <v>13</v>
      </c>
      <c r="E5" s="123">
        <v>2</v>
      </c>
      <c r="F5" s="170">
        <v>45627</v>
      </c>
      <c r="G5" s="123" t="s">
        <v>29</v>
      </c>
      <c r="H5" s="171" t="s">
        <v>640</v>
      </c>
    </row>
    <row r="6" spans="1:8" ht="31.5">
      <c r="A6" s="169" t="s">
        <v>468</v>
      </c>
      <c r="B6" s="123">
        <v>2</v>
      </c>
      <c r="C6" s="123">
        <f>D5+1</f>
        <v>14</v>
      </c>
      <c r="D6" s="123">
        <f t="shared" ref="D6:D17" si="0">B6+C6-1</f>
        <v>15</v>
      </c>
      <c r="E6" s="123">
        <v>2</v>
      </c>
      <c r="F6" s="123" t="s">
        <v>469</v>
      </c>
      <c r="G6" s="123" t="s">
        <v>29</v>
      </c>
      <c r="H6" s="171" t="s">
        <v>641</v>
      </c>
    </row>
    <row r="7" spans="1:8" ht="31.5">
      <c r="A7" s="169" t="s">
        <v>476</v>
      </c>
      <c r="B7" s="123">
        <v>8</v>
      </c>
      <c r="C7" s="123">
        <f t="shared" ref="C7:C17" si="1">D6+1</f>
        <v>16</v>
      </c>
      <c r="D7" s="123">
        <f t="shared" si="0"/>
        <v>23</v>
      </c>
      <c r="E7" s="123">
        <v>2</v>
      </c>
      <c r="F7" s="123" t="s">
        <v>477</v>
      </c>
      <c r="G7" s="123" t="s">
        <v>29</v>
      </c>
      <c r="H7" s="171" t="s">
        <v>642</v>
      </c>
    </row>
    <row r="8" spans="1:8" ht="17.25">
      <c r="A8" s="169" t="s">
        <v>479</v>
      </c>
      <c r="B8" s="123">
        <v>1</v>
      </c>
      <c r="C8" s="123">
        <f t="shared" si="1"/>
        <v>24</v>
      </c>
      <c r="D8" s="123">
        <f t="shared" si="0"/>
        <v>24</v>
      </c>
      <c r="E8" s="123"/>
      <c r="F8" s="123"/>
      <c r="G8" s="123" t="s">
        <v>29</v>
      </c>
      <c r="H8" s="209" t="s">
        <v>643</v>
      </c>
    </row>
    <row r="9" spans="1:8" ht="15.75">
      <c r="A9" s="169" t="s">
        <v>54</v>
      </c>
      <c r="B9" s="123">
        <v>24</v>
      </c>
      <c r="C9" s="123">
        <f t="shared" si="1"/>
        <v>25</v>
      </c>
      <c r="D9" s="123">
        <f t="shared" si="0"/>
        <v>48</v>
      </c>
      <c r="E9" s="123"/>
      <c r="F9" s="123"/>
      <c r="G9" s="123"/>
      <c r="H9" s="171" t="s">
        <v>644</v>
      </c>
    </row>
    <row r="10" spans="1:8" ht="15.75">
      <c r="A10" s="169" t="s">
        <v>246</v>
      </c>
      <c r="B10" s="123">
        <v>4</v>
      </c>
      <c r="C10" s="123">
        <f t="shared" si="1"/>
        <v>49</v>
      </c>
      <c r="D10" s="123">
        <f t="shared" si="0"/>
        <v>52</v>
      </c>
      <c r="E10" s="123"/>
      <c r="F10" s="123"/>
      <c r="G10" s="123" t="s">
        <v>29</v>
      </c>
      <c r="H10" s="208" t="s">
        <v>645</v>
      </c>
    </row>
    <row r="11" spans="1:8" ht="15.75">
      <c r="A11" s="169" t="s">
        <v>484</v>
      </c>
      <c r="B11" s="123">
        <v>9</v>
      </c>
      <c r="C11" s="123">
        <f t="shared" si="1"/>
        <v>53</v>
      </c>
      <c r="D11" s="123">
        <f t="shared" si="0"/>
        <v>61</v>
      </c>
      <c r="E11" s="123"/>
      <c r="F11" s="123"/>
      <c r="G11" s="123" t="s">
        <v>29</v>
      </c>
      <c r="H11" s="171"/>
    </row>
    <row r="12" spans="1:8" ht="31.5">
      <c r="A12" s="169" t="s">
        <v>646</v>
      </c>
      <c r="B12" s="123">
        <v>13</v>
      </c>
      <c r="C12" s="123">
        <f t="shared" si="1"/>
        <v>62</v>
      </c>
      <c r="D12" s="123">
        <f t="shared" si="0"/>
        <v>74</v>
      </c>
      <c r="E12" s="123" t="s">
        <v>486</v>
      </c>
      <c r="F12" s="123" t="s">
        <v>487</v>
      </c>
      <c r="G12" s="123" t="s">
        <v>48</v>
      </c>
      <c r="H12" s="171" t="s">
        <v>647</v>
      </c>
    </row>
    <row r="13" spans="1:8" ht="31.5">
      <c r="A13" s="169" t="s">
        <v>489</v>
      </c>
      <c r="B13" s="123">
        <v>2</v>
      </c>
      <c r="C13" s="123">
        <f t="shared" si="1"/>
        <v>75</v>
      </c>
      <c r="D13" s="123">
        <f t="shared" si="0"/>
        <v>76</v>
      </c>
      <c r="E13" s="123" t="s">
        <v>486</v>
      </c>
      <c r="F13" s="123" t="s">
        <v>490</v>
      </c>
      <c r="G13" s="123" t="s">
        <v>48</v>
      </c>
      <c r="H13" s="171" t="s">
        <v>648</v>
      </c>
    </row>
    <row r="14" spans="1:8" ht="15.75">
      <c r="A14" s="169" t="s">
        <v>530</v>
      </c>
      <c r="B14" s="123">
        <v>1</v>
      </c>
      <c r="C14" s="123">
        <f t="shared" si="1"/>
        <v>77</v>
      </c>
      <c r="D14" s="123">
        <f t="shared" si="0"/>
        <v>77</v>
      </c>
      <c r="E14" s="123">
        <v>2</v>
      </c>
      <c r="F14" s="123">
        <v>102</v>
      </c>
      <c r="G14" s="123" t="s">
        <v>48</v>
      </c>
      <c r="H14" s="171" t="s">
        <v>649</v>
      </c>
    </row>
    <row r="15" spans="1:8" ht="31.5">
      <c r="A15" s="169" t="s">
        <v>531</v>
      </c>
      <c r="B15" s="123">
        <v>3</v>
      </c>
      <c r="C15" s="123">
        <f t="shared" si="1"/>
        <v>78</v>
      </c>
      <c r="D15" s="123">
        <f t="shared" si="0"/>
        <v>80</v>
      </c>
      <c r="E15" s="123">
        <v>2</v>
      </c>
      <c r="F15" s="123" t="s">
        <v>532</v>
      </c>
      <c r="G15" s="123" t="s">
        <v>48</v>
      </c>
      <c r="H15" s="171" t="s">
        <v>650</v>
      </c>
    </row>
    <row r="16" spans="1:8" ht="15.75">
      <c r="A16" s="169" t="s">
        <v>651</v>
      </c>
      <c r="B16" s="123">
        <v>20</v>
      </c>
      <c r="C16" s="123">
        <f t="shared" si="1"/>
        <v>81</v>
      </c>
      <c r="D16" s="123">
        <f t="shared" si="0"/>
        <v>100</v>
      </c>
      <c r="E16" s="123"/>
      <c r="F16" s="123"/>
      <c r="G16" s="123" t="s">
        <v>29</v>
      </c>
      <c r="H16" s="171" t="s">
        <v>652</v>
      </c>
    </row>
    <row r="17" spans="1:8" ht="15.75">
      <c r="A17" s="172" t="s">
        <v>54</v>
      </c>
      <c r="B17" s="173">
        <v>20</v>
      </c>
      <c r="C17" s="173">
        <f t="shared" si="1"/>
        <v>101</v>
      </c>
      <c r="D17" s="173">
        <f t="shared" si="0"/>
        <v>120</v>
      </c>
      <c r="E17" s="173"/>
      <c r="F17" s="173"/>
      <c r="G17" s="173" t="s">
        <v>48</v>
      </c>
      <c r="H17" s="174" t="s">
        <v>540</v>
      </c>
    </row>
    <row r="18" spans="1:8" ht="15.75">
      <c r="A18" s="172" t="s">
        <v>653</v>
      </c>
      <c r="B18" s="173">
        <v>15</v>
      </c>
      <c r="C18" s="173">
        <f>D17+1</f>
        <v>121</v>
      </c>
      <c r="D18" s="173">
        <v>136</v>
      </c>
      <c r="E18" s="173"/>
      <c r="F18" s="173"/>
      <c r="G18" s="173"/>
      <c r="H18" s="174"/>
    </row>
  </sheetData>
  <pageMargins left="0.7" right="0.7" top="0.75" bottom="0.75" header="0.3" footer="0.3"/>
  <pageSetup paperSize="9" orientation="portrait" horizontalDpi="0"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5F236-5A03-495E-8BF0-AF2DFF40CEA4}">
  <sheetPr>
    <tabColor rgb="FFFFFF00"/>
  </sheetPr>
  <dimension ref="A1:G21"/>
  <sheetViews>
    <sheetView workbookViewId="0">
      <selection activeCell="G5" sqref="G5"/>
    </sheetView>
  </sheetViews>
  <sheetFormatPr defaultColWidth="11.42578125" defaultRowHeight="15"/>
  <cols>
    <col min="1" max="1" width="59.42578125" customWidth="1"/>
    <col min="5" max="5" width="20.5703125" customWidth="1"/>
    <col min="6" max="6" width="21.85546875" customWidth="1"/>
    <col min="7" max="7" width="49.28515625" customWidth="1"/>
  </cols>
  <sheetData>
    <row r="1" spans="1:7" ht="18.75">
      <c r="A1" s="47" t="s">
        <v>654</v>
      </c>
      <c r="B1" s="9"/>
      <c r="C1" s="9"/>
      <c r="D1" s="9"/>
      <c r="E1" s="9"/>
      <c r="G1" s="48"/>
    </row>
    <row r="2" spans="1:7" ht="18.75">
      <c r="A2" s="47" t="s">
        <v>655</v>
      </c>
    </row>
    <row r="3" spans="1:7" ht="18.75">
      <c r="A3" s="47"/>
    </row>
    <row r="4" spans="1:7" ht="15.75">
      <c r="A4" s="31" t="s">
        <v>21</v>
      </c>
      <c r="B4" s="31" t="s">
        <v>22</v>
      </c>
      <c r="C4" s="31" t="s">
        <v>23</v>
      </c>
      <c r="D4" s="31" t="s">
        <v>24</v>
      </c>
      <c r="E4" s="31" t="s">
        <v>656</v>
      </c>
      <c r="F4" s="32" t="s">
        <v>657</v>
      </c>
      <c r="G4" s="33" t="s">
        <v>27</v>
      </c>
    </row>
    <row r="5" spans="1:7" ht="15.75" thickBot="1">
      <c r="A5" s="36" t="s">
        <v>658</v>
      </c>
      <c r="B5" s="37">
        <v>4</v>
      </c>
      <c r="C5" s="37">
        <v>1</v>
      </c>
      <c r="D5" s="37">
        <f>C5 + B5 -1</f>
        <v>4</v>
      </c>
      <c r="E5" s="37" t="s">
        <v>659</v>
      </c>
      <c r="F5" s="37"/>
      <c r="G5" s="211" t="s">
        <v>660</v>
      </c>
    </row>
    <row r="6" spans="1:7" ht="15.75" thickBot="1">
      <c r="A6" s="38" t="s">
        <v>28</v>
      </c>
      <c r="B6" s="37">
        <v>9</v>
      </c>
      <c r="C6" s="37">
        <f xml:space="preserve"> D5 +1</f>
        <v>5</v>
      </c>
      <c r="D6" s="37">
        <f t="shared" ref="D6:D21" si="0">C6 + B6 -1</f>
        <v>13</v>
      </c>
      <c r="E6" s="37" t="s">
        <v>8</v>
      </c>
      <c r="F6" s="37">
        <v>1</v>
      </c>
      <c r="G6" s="39"/>
    </row>
    <row r="7" spans="1:7" ht="15.75" thickBot="1">
      <c r="A7" s="38" t="s">
        <v>661</v>
      </c>
      <c r="B7" s="37">
        <v>9</v>
      </c>
      <c r="C7" s="37">
        <f t="shared" ref="C7:C21" si="1" xml:space="preserve"> D6 +1</f>
        <v>14</v>
      </c>
      <c r="D7" s="37">
        <f t="shared" si="0"/>
        <v>22</v>
      </c>
      <c r="E7" s="37" t="s">
        <v>8</v>
      </c>
      <c r="F7" s="37">
        <v>10</v>
      </c>
      <c r="G7" s="39"/>
    </row>
    <row r="8" spans="1:7">
      <c r="A8" s="38" t="s">
        <v>662</v>
      </c>
      <c r="B8" s="37">
        <v>9</v>
      </c>
      <c r="C8" s="37">
        <f t="shared" si="1"/>
        <v>23</v>
      </c>
      <c r="D8" s="37">
        <f t="shared" si="0"/>
        <v>31</v>
      </c>
      <c r="E8" s="37" t="s">
        <v>663</v>
      </c>
      <c r="F8" s="37">
        <v>40</v>
      </c>
      <c r="G8" s="39"/>
    </row>
    <row r="9" spans="1:7" ht="36">
      <c r="A9" s="38" t="s">
        <v>664</v>
      </c>
      <c r="B9" s="37">
        <v>1</v>
      </c>
      <c r="C9" s="37">
        <f t="shared" si="1"/>
        <v>32</v>
      </c>
      <c r="D9" s="37">
        <f t="shared" si="0"/>
        <v>32</v>
      </c>
      <c r="E9" s="37" t="s">
        <v>8</v>
      </c>
      <c r="F9" s="37">
        <v>50</v>
      </c>
      <c r="G9" s="210" t="s">
        <v>643</v>
      </c>
    </row>
    <row r="10" spans="1:7">
      <c r="A10" s="38" t="s">
        <v>466</v>
      </c>
      <c r="B10" s="37">
        <v>13</v>
      </c>
      <c r="C10" s="37">
        <f t="shared" si="1"/>
        <v>33</v>
      </c>
      <c r="D10" s="37">
        <f t="shared" si="0"/>
        <v>45</v>
      </c>
      <c r="E10" s="37" t="s">
        <v>663</v>
      </c>
      <c r="F10" s="37">
        <v>12</v>
      </c>
      <c r="G10" s="39"/>
    </row>
    <row r="11" spans="1:7" ht="15.75" thickBot="1">
      <c r="A11" s="38" t="s">
        <v>665</v>
      </c>
      <c r="B11" s="37">
        <v>2</v>
      </c>
      <c r="C11" s="37">
        <f t="shared" si="1"/>
        <v>46</v>
      </c>
      <c r="D11" s="37">
        <f t="shared" si="0"/>
        <v>47</v>
      </c>
      <c r="E11" s="37" t="s">
        <v>663</v>
      </c>
      <c r="F11" s="37">
        <v>25</v>
      </c>
      <c r="G11" s="39"/>
    </row>
    <row r="12" spans="1:7" ht="15.75" thickBot="1">
      <c r="A12" s="38" t="s">
        <v>54</v>
      </c>
      <c r="B12" s="37">
        <v>60</v>
      </c>
      <c r="C12" s="37">
        <f t="shared" si="1"/>
        <v>48</v>
      </c>
      <c r="D12" s="37">
        <f t="shared" si="0"/>
        <v>107</v>
      </c>
      <c r="E12" s="37"/>
      <c r="F12" s="37"/>
      <c r="G12" s="39"/>
    </row>
    <row r="13" spans="1:7" ht="15.75" thickBot="1">
      <c r="A13" s="38" t="s">
        <v>666</v>
      </c>
      <c r="B13" s="37">
        <v>3</v>
      </c>
      <c r="C13" s="37">
        <f t="shared" si="1"/>
        <v>108</v>
      </c>
      <c r="D13" s="37">
        <f t="shared" si="0"/>
        <v>110</v>
      </c>
      <c r="E13" s="37" t="s">
        <v>663</v>
      </c>
      <c r="F13" s="37">
        <v>27</v>
      </c>
      <c r="G13" s="39"/>
    </row>
    <row r="14" spans="1:7" ht="50.25" customHeight="1" thickBot="1">
      <c r="A14" s="38" t="s">
        <v>485</v>
      </c>
      <c r="B14" s="37">
        <v>13</v>
      </c>
      <c r="C14" s="37">
        <f t="shared" si="1"/>
        <v>111</v>
      </c>
      <c r="D14" s="37">
        <f t="shared" si="0"/>
        <v>123</v>
      </c>
      <c r="E14" s="37" t="s">
        <v>667</v>
      </c>
      <c r="F14" s="37">
        <v>50</v>
      </c>
      <c r="G14" s="40" t="s">
        <v>668</v>
      </c>
    </row>
    <row r="15" spans="1:7" ht="62.25" customHeight="1" thickBot="1">
      <c r="A15" s="38" t="s">
        <v>669</v>
      </c>
      <c r="B15" s="37">
        <v>2</v>
      </c>
      <c r="C15" s="37">
        <f t="shared" si="1"/>
        <v>124</v>
      </c>
      <c r="D15" s="37">
        <f t="shared" si="0"/>
        <v>125</v>
      </c>
      <c r="E15" s="37" t="s">
        <v>667</v>
      </c>
      <c r="F15" s="37">
        <v>63</v>
      </c>
      <c r="G15" s="39" t="s">
        <v>491</v>
      </c>
    </row>
    <row r="16" spans="1:7" ht="21.75" customHeight="1" thickBot="1">
      <c r="A16" s="38" t="s">
        <v>670</v>
      </c>
      <c r="B16" s="37">
        <v>8</v>
      </c>
      <c r="C16" s="37">
        <f t="shared" si="1"/>
        <v>126</v>
      </c>
      <c r="D16" s="37">
        <f t="shared" si="0"/>
        <v>133</v>
      </c>
      <c r="E16" s="37" t="s">
        <v>663</v>
      </c>
      <c r="F16" s="37">
        <v>96</v>
      </c>
      <c r="G16" s="39" t="s">
        <v>671</v>
      </c>
    </row>
    <row r="17" spans="1:7" ht="15.75" thickBot="1">
      <c r="A17" s="38" t="s">
        <v>530</v>
      </c>
      <c r="B17" s="37">
        <v>1</v>
      </c>
      <c r="C17" s="37">
        <f t="shared" si="1"/>
        <v>134</v>
      </c>
      <c r="D17" s="37">
        <f t="shared" si="0"/>
        <v>134</v>
      </c>
      <c r="E17" s="37" t="s">
        <v>663</v>
      </c>
      <c r="F17" s="37">
        <v>102</v>
      </c>
      <c r="G17" s="39"/>
    </row>
    <row r="18" spans="1:7" ht="24.75" customHeight="1" thickBot="1">
      <c r="A18" s="41" t="s">
        <v>672</v>
      </c>
      <c r="B18" s="37">
        <v>5</v>
      </c>
      <c r="C18" s="37">
        <f t="shared" si="1"/>
        <v>135</v>
      </c>
      <c r="D18" s="37">
        <f t="shared" si="0"/>
        <v>139</v>
      </c>
      <c r="E18" s="42" t="s">
        <v>673</v>
      </c>
      <c r="F18" s="37">
        <v>91</v>
      </c>
      <c r="G18" s="39"/>
    </row>
    <row r="19" spans="1:7" ht="15.75" thickBot="1">
      <c r="A19" s="38" t="s">
        <v>592</v>
      </c>
      <c r="B19" s="37">
        <v>20</v>
      </c>
      <c r="C19" s="37">
        <f t="shared" si="1"/>
        <v>140</v>
      </c>
      <c r="D19" s="37">
        <f t="shared" si="0"/>
        <v>159</v>
      </c>
      <c r="E19" s="37"/>
      <c r="F19" s="37"/>
      <c r="G19" s="39"/>
    </row>
    <row r="20" spans="1:7" ht="15.75" thickBot="1">
      <c r="A20" s="38" t="s">
        <v>595</v>
      </c>
      <c r="B20" s="37">
        <v>15</v>
      </c>
      <c r="C20" s="37">
        <f t="shared" si="1"/>
        <v>160</v>
      </c>
      <c r="D20" s="37">
        <f t="shared" si="0"/>
        <v>174</v>
      </c>
      <c r="E20" s="37"/>
      <c r="F20" s="37"/>
      <c r="G20" s="39"/>
    </row>
    <row r="21" spans="1:7" ht="15.75" thickBot="1">
      <c r="A21" s="38" t="s">
        <v>593</v>
      </c>
      <c r="B21" s="37">
        <v>1</v>
      </c>
      <c r="C21" s="37">
        <f t="shared" si="1"/>
        <v>175</v>
      </c>
      <c r="D21" s="37">
        <f t="shared" si="0"/>
        <v>175</v>
      </c>
      <c r="E21" s="37"/>
      <c r="F21" s="37"/>
      <c r="G21" s="39"/>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5"/>
  <dimension ref="A1:E6"/>
  <sheetViews>
    <sheetView workbookViewId="0">
      <selection activeCell="D16" sqref="D16"/>
    </sheetView>
  </sheetViews>
  <sheetFormatPr defaultColWidth="11.42578125" defaultRowHeight="15"/>
  <cols>
    <col min="1" max="1" width="23.140625" customWidth="1"/>
    <col min="5" max="5" width="57.7109375" customWidth="1"/>
  </cols>
  <sheetData>
    <row r="1" spans="1:5" ht="18">
      <c r="A1" s="57" t="s">
        <v>674</v>
      </c>
    </row>
    <row r="2" spans="1:5" ht="18">
      <c r="A2" s="57" t="s">
        <v>96</v>
      </c>
    </row>
    <row r="4" spans="1:5" ht="15.75">
      <c r="A4" s="175" t="s">
        <v>675</v>
      </c>
      <c r="B4" s="176" t="s">
        <v>22</v>
      </c>
      <c r="C4" s="176" t="s">
        <v>23</v>
      </c>
      <c r="D4" s="176" t="s">
        <v>24</v>
      </c>
      <c r="E4" s="176" t="s">
        <v>158</v>
      </c>
    </row>
    <row r="5" spans="1:5" ht="15.75">
      <c r="A5" s="125" t="s">
        <v>676</v>
      </c>
      <c r="B5" s="126">
        <v>20</v>
      </c>
      <c r="C5" s="126">
        <v>1</v>
      </c>
      <c r="D5" s="126">
        <v>20</v>
      </c>
      <c r="E5" s="125" t="s">
        <v>250</v>
      </c>
    </row>
    <row r="6" spans="1:5" ht="31.5">
      <c r="A6" s="125" t="s">
        <v>677</v>
      </c>
      <c r="B6" s="126">
        <v>20</v>
      </c>
      <c r="C6" s="126">
        <v>21</v>
      </c>
      <c r="D6" s="126">
        <v>10</v>
      </c>
      <c r="E6" s="125" t="s">
        <v>678</v>
      </c>
    </row>
  </sheetData>
  <autoFilter ref="A4:E4" xr:uid="{00000000-0009-0000-0000-000008000000}"/>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6"/>
  <dimension ref="A1:E7"/>
  <sheetViews>
    <sheetView workbookViewId="0">
      <selection sqref="A1:A2"/>
    </sheetView>
  </sheetViews>
  <sheetFormatPr defaultColWidth="11.42578125" defaultRowHeight="15"/>
  <cols>
    <col min="5" max="5" width="63.85546875" customWidth="1"/>
  </cols>
  <sheetData>
    <row r="1" spans="1:5" ht="18">
      <c r="A1" s="57" t="s">
        <v>679</v>
      </c>
    </row>
    <row r="2" spans="1:5" ht="18">
      <c r="A2" s="57" t="s">
        <v>655</v>
      </c>
    </row>
    <row r="4" spans="1:5" ht="16.5" customHeight="1">
      <c r="A4" s="175" t="s">
        <v>675</v>
      </c>
      <c r="B4" s="176" t="s">
        <v>22</v>
      </c>
      <c r="C4" s="176" t="s">
        <v>23</v>
      </c>
      <c r="D4" s="176" t="s">
        <v>24</v>
      </c>
      <c r="E4" s="175" t="s">
        <v>158</v>
      </c>
    </row>
    <row r="5" spans="1:5" ht="31.5">
      <c r="A5" s="125" t="s">
        <v>43</v>
      </c>
      <c r="B5" s="126">
        <v>20</v>
      </c>
      <c r="C5" s="126" t="s">
        <v>680</v>
      </c>
      <c r="D5" s="126">
        <v>20</v>
      </c>
      <c r="E5" s="125" t="s">
        <v>681</v>
      </c>
    </row>
    <row r="6" spans="1:5" ht="31.5">
      <c r="A6" s="125" t="s">
        <v>662</v>
      </c>
      <c r="B6" s="126">
        <v>9</v>
      </c>
      <c r="C6" s="126">
        <v>21</v>
      </c>
      <c r="D6" s="126">
        <v>29</v>
      </c>
      <c r="E6" s="125" t="s">
        <v>682</v>
      </c>
    </row>
    <row r="7" spans="1:5" ht="15.75">
      <c r="A7" s="94"/>
      <c r="B7" s="94"/>
      <c r="C7" s="94"/>
      <c r="D7" s="94"/>
      <c r="E7" s="94"/>
    </row>
  </sheetData>
  <autoFilter ref="A4:E4" xr:uid="{00000000-0009-0000-0000-000009000000}"/>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7">
    <tabColor rgb="FFFFFF00"/>
  </sheetPr>
  <dimension ref="A1:H57"/>
  <sheetViews>
    <sheetView workbookViewId="0">
      <selection activeCell="G9" sqref="G9"/>
    </sheetView>
  </sheetViews>
  <sheetFormatPr defaultColWidth="11.42578125" defaultRowHeight="15"/>
  <cols>
    <col min="1" max="1" width="54" customWidth="1"/>
    <col min="7" max="7" width="18.140625" customWidth="1"/>
    <col min="8" max="8" width="24.140625" customWidth="1"/>
  </cols>
  <sheetData>
    <row r="1" spans="1:8" ht="18">
      <c r="A1" s="177" t="s">
        <v>683</v>
      </c>
      <c r="G1" s="54"/>
    </row>
    <row r="2" spans="1:8" ht="18">
      <c r="A2" s="57" t="s">
        <v>655</v>
      </c>
    </row>
    <row r="3" spans="1:8" ht="15.75">
      <c r="A3" s="35"/>
    </row>
    <row r="4" spans="1:8" ht="47.25">
      <c r="A4" s="179" t="s">
        <v>21</v>
      </c>
      <c r="B4" s="179" t="s">
        <v>23</v>
      </c>
      <c r="C4" s="180" t="s">
        <v>24</v>
      </c>
      <c r="D4" s="180" t="s">
        <v>22</v>
      </c>
      <c r="E4" s="179" t="s">
        <v>656</v>
      </c>
      <c r="F4" s="175" t="s">
        <v>657</v>
      </c>
      <c r="G4" s="175" t="s">
        <v>684</v>
      </c>
      <c r="H4" s="181" t="s">
        <v>685</v>
      </c>
    </row>
    <row r="5" spans="1:8" ht="15.75">
      <c r="A5" s="92" t="s">
        <v>686</v>
      </c>
      <c r="B5" s="88">
        <v>1</v>
      </c>
      <c r="C5" s="88">
        <f>B5+D5-1</f>
        <v>1</v>
      </c>
      <c r="D5" s="88">
        <v>1</v>
      </c>
      <c r="E5" s="88" t="s">
        <v>687</v>
      </c>
      <c r="F5" s="182"/>
      <c r="G5" s="183" t="s">
        <v>688</v>
      </c>
      <c r="H5" s="105"/>
    </row>
    <row r="6" spans="1:8" ht="15.75">
      <c r="A6" s="92" t="s">
        <v>28</v>
      </c>
      <c r="B6" s="88">
        <f>C5+1</f>
        <v>2</v>
      </c>
      <c r="C6" s="88">
        <f t="shared" ref="C6:C47" si="0">B6+D6-1</f>
        <v>10</v>
      </c>
      <c r="D6" s="88">
        <v>9</v>
      </c>
      <c r="E6" s="88" t="s">
        <v>8</v>
      </c>
      <c r="F6" s="88">
        <v>1</v>
      </c>
      <c r="G6" s="183"/>
      <c r="H6" s="105"/>
    </row>
    <row r="7" spans="1:8" ht="15.75">
      <c r="A7" s="92" t="s">
        <v>661</v>
      </c>
      <c r="B7" s="88">
        <f t="shared" ref="B7:B47" si="1">C6+1</f>
        <v>11</v>
      </c>
      <c r="C7" s="88">
        <f t="shared" si="0"/>
        <v>19</v>
      </c>
      <c r="D7" s="88">
        <v>9</v>
      </c>
      <c r="E7" s="88" t="s">
        <v>8</v>
      </c>
      <c r="F7" s="88">
        <v>10</v>
      </c>
      <c r="G7" s="183"/>
      <c r="H7" s="105"/>
    </row>
    <row r="8" spans="1:8" ht="15.75">
      <c r="A8" s="92" t="s">
        <v>662</v>
      </c>
      <c r="B8" s="88">
        <f t="shared" si="1"/>
        <v>20</v>
      </c>
      <c r="C8" s="88">
        <f t="shared" si="0"/>
        <v>28</v>
      </c>
      <c r="D8" s="88">
        <v>9</v>
      </c>
      <c r="E8" s="88" t="s">
        <v>663</v>
      </c>
      <c r="F8" s="88">
        <v>40</v>
      </c>
      <c r="G8" s="183"/>
      <c r="H8" s="105"/>
    </row>
    <row r="9" spans="1:8" ht="87.75">
      <c r="A9" s="92" t="s">
        <v>664</v>
      </c>
      <c r="B9" s="88">
        <f t="shared" si="1"/>
        <v>29</v>
      </c>
      <c r="C9" s="88">
        <f t="shared" si="0"/>
        <v>29</v>
      </c>
      <c r="D9" s="88">
        <v>1</v>
      </c>
      <c r="E9" s="88" t="s">
        <v>8</v>
      </c>
      <c r="F9" s="88">
        <v>50</v>
      </c>
      <c r="G9" s="210" t="s">
        <v>643</v>
      </c>
      <c r="H9" s="105"/>
    </row>
    <row r="10" spans="1:8" ht="47.25">
      <c r="A10" s="86" t="s">
        <v>689</v>
      </c>
      <c r="B10" s="84">
        <f t="shared" si="1"/>
        <v>30</v>
      </c>
      <c r="C10" s="84">
        <f t="shared" si="0"/>
        <v>30</v>
      </c>
      <c r="D10" s="84">
        <v>1</v>
      </c>
      <c r="E10" s="84" t="s">
        <v>690</v>
      </c>
      <c r="F10" s="84">
        <v>40</v>
      </c>
      <c r="G10" s="90" t="s">
        <v>691</v>
      </c>
      <c r="H10" s="184" t="s">
        <v>692</v>
      </c>
    </row>
    <row r="11" spans="1:8" ht="15.75">
      <c r="A11" s="92" t="s">
        <v>466</v>
      </c>
      <c r="B11" s="88">
        <f t="shared" si="1"/>
        <v>31</v>
      </c>
      <c r="C11" s="88">
        <f t="shared" si="0"/>
        <v>43</v>
      </c>
      <c r="D11" s="88">
        <v>13</v>
      </c>
      <c r="E11" s="88" t="s">
        <v>663</v>
      </c>
      <c r="F11" s="88">
        <v>12</v>
      </c>
      <c r="G11" s="183"/>
      <c r="H11" s="184"/>
    </row>
    <row r="12" spans="1:8" ht="15.75">
      <c r="A12" s="92" t="s">
        <v>665</v>
      </c>
      <c r="B12" s="88">
        <f t="shared" si="1"/>
        <v>44</v>
      </c>
      <c r="C12" s="88">
        <f t="shared" si="0"/>
        <v>45</v>
      </c>
      <c r="D12" s="88">
        <v>2</v>
      </c>
      <c r="E12" s="88" t="s">
        <v>663</v>
      </c>
      <c r="F12" s="88">
        <v>25</v>
      </c>
      <c r="G12" s="183"/>
      <c r="H12" s="184"/>
    </row>
    <row r="13" spans="1:8" ht="15.75">
      <c r="A13" s="92" t="s">
        <v>666</v>
      </c>
      <c r="B13" s="88">
        <f t="shared" si="1"/>
        <v>46</v>
      </c>
      <c r="C13" s="88">
        <f t="shared" si="0"/>
        <v>48</v>
      </c>
      <c r="D13" s="88">
        <v>3</v>
      </c>
      <c r="E13" s="88" t="s">
        <v>663</v>
      </c>
      <c r="F13" s="88">
        <v>27</v>
      </c>
      <c r="G13" s="183"/>
      <c r="H13" s="184"/>
    </row>
    <row r="14" spans="1:8" ht="15.75">
      <c r="A14" s="92" t="s">
        <v>693</v>
      </c>
      <c r="B14" s="88">
        <f t="shared" si="1"/>
        <v>49</v>
      </c>
      <c r="C14" s="88">
        <f t="shared" si="0"/>
        <v>57</v>
      </c>
      <c r="D14" s="88">
        <v>9</v>
      </c>
      <c r="E14" s="88" t="s">
        <v>663</v>
      </c>
      <c r="F14" s="88">
        <v>30</v>
      </c>
      <c r="G14" s="183"/>
      <c r="H14" s="184" t="s">
        <v>694</v>
      </c>
    </row>
    <row r="15" spans="1:8" ht="110.25">
      <c r="A15" s="92" t="s">
        <v>485</v>
      </c>
      <c r="B15" s="88">
        <f t="shared" si="1"/>
        <v>58</v>
      </c>
      <c r="C15" s="88">
        <f t="shared" si="0"/>
        <v>70</v>
      </c>
      <c r="D15" s="88">
        <v>13</v>
      </c>
      <c r="E15" s="88" t="s">
        <v>667</v>
      </c>
      <c r="F15" s="88">
        <v>50</v>
      </c>
      <c r="G15" s="183" t="s">
        <v>668</v>
      </c>
      <c r="H15" s="105"/>
    </row>
    <row r="16" spans="1:8" ht="126">
      <c r="A16" s="92" t="s">
        <v>669</v>
      </c>
      <c r="B16" s="88">
        <f t="shared" si="1"/>
        <v>71</v>
      </c>
      <c r="C16" s="88">
        <f t="shared" si="0"/>
        <v>72</v>
      </c>
      <c r="D16" s="88">
        <v>2</v>
      </c>
      <c r="E16" s="88" t="s">
        <v>667</v>
      </c>
      <c r="F16" s="88">
        <v>63</v>
      </c>
      <c r="G16" s="183" t="s">
        <v>491</v>
      </c>
      <c r="H16" s="105"/>
    </row>
    <row r="17" spans="1:8" ht="15.75">
      <c r="A17" s="86" t="s">
        <v>54</v>
      </c>
      <c r="B17" s="84">
        <f t="shared" si="1"/>
        <v>73</v>
      </c>
      <c r="C17" s="84">
        <f t="shared" si="0"/>
        <v>73</v>
      </c>
      <c r="D17" s="84">
        <v>1</v>
      </c>
      <c r="E17" s="84" t="s">
        <v>659</v>
      </c>
      <c r="F17" s="84" t="s">
        <v>659</v>
      </c>
      <c r="G17" s="90" t="s">
        <v>695</v>
      </c>
      <c r="H17" s="105"/>
    </row>
    <row r="18" spans="1:8" ht="15.75">
      <c r="A18" s="86" t="s">
        <v>696</v>
      </c>
      <c r="B18" s="84">
        <f t="shared" si="1"/>
        <v>74</v>
      </c>
      <c r="C18" s="84">
        <f t="shared" si="0"/>
        <v>74</v>
      </c>
      <c r="D18" s="84">
        <v>1</v>
      </c>
      <c r="E18" s="84" t="s">
        <v>663</v>
      </c>
      <c r="F18" s="84">
        <v>39</v>
      </c>
      <c r="G18" s="90"/>
      <c r="H18" s="184" t="s">
        <v>697</v>
      </c>
    </row>
    <row r="19" spans="1:8" ht="15.75">
      <c r="A19" s="86" t="s">
        <v>698</v>
      </c>
      <c r="B19" s="84">
        <f t="shared" si="1"/>
        <v>75</v>
      </c>
      <c r="C19" s="84">
        <f t="shared" si="0"/>
        <v>76</v>
      </c>
      <c r="D19" s="84">
        <v>2</v>
      </c>
      <c r="E19" s="84" t="s">
        <v>663</v>
      </c>
      <c r="F19" s="84">
        <v>77</v>
      </c>
      <c r="G19" s="90"/>
      <c r="H19" s="184" t="s">
        <v>699</v>
      </c>
    </row>
    <row r="20" spans="1:8" ht="31.5">
      <c r="A20" s="90" t="s">
        <v>700</v>
      </c>
      <c r="B20" s="84">
        <f t="shared" si="1"/>
        <v>77</v>
      </c>
      <c r="C20" s="84">
        <f t="shared" si="0"/>
        <v>78</v>
      </c>
      <c r="D20" s="84">
        <v>2</v>
      </c>
      <c r="E20" s="84" t="s">
        <v>663</v>
      </c>
      <c r="F20" s="84">
        <v>117</v>
      </c>
      <c r="G20" s="90"/>
      <c r="H20" s="184" t="s">
        <v>701</v>
      </c>
    </row>
    <row r="21" spans="1:8" ht="15.75">
      <c r="A21" s="86" t="s">
        <v>702</v>
      </c>
      <c r="B21" s="84">
        <f t="shared" si="1"/>
        <v>79</v>
      </c>
      <c r="C21" s="84">
        <f t="shared" si="0"/>
        <v>79</v>
      </c>
      <c r="D21" s="84">
        <v>1</v>
      </c>
      <c r="E21" s="84" t="s">
        <v>663</v>
      </c>
      <c r="F21" s="84">
        <v>79</v>
      </c>
      <c r="G21" s="90"/>
      <c r="H21" s="184" t="s">
        <v>703</v>
      </c>
    </row>
    <row r="22" spans="1:8" ht="15.75">
      <c r="A22" s="86" t="s">
        <v>54</v>
      </c>
      <c r="B22" s="84">
        <f t="shared" si="1"/>
        <v>80</v>
      </c>
      <c r="C22" s="84">
        <f t="shared" si="0"/>
        <v>80</v>
      </c>
      <c r="D22" s="84">
        <v>1</v>
      </c>
      <c r="E22" s="84"/>
      <c r="F22" s="84"/>
      <c r="G22" s="90"/>
      <c r="H22" s="184"/>
    </row>
    <row r="23" spans="1:8" ht="47.25">
      <c r="A23" s="86" t="s">
        <v>704</v>
      </c>
      <c r="B23" s="84">
        <f t="shared" si="1"/>
        <v>81</v>
      </c>
      <c r="C23" s="84">
        <f t="shared" si="0"/>
        <v>81</v>
      </c>
      <c r="D23" s="84">
        <v>1</v>
      </c>
      <c r="E23" s="185" t="s">
        <v>705</v>
      </c>
      <c r="F23" s="84"/>
      <c r="G23" s="90" t="s">
        <v>706</v>
      </c>
      <c r="H23" s="184" t="s">
        <v>703</v>
      </c>
    </row>
    <row r="24" spans="1:8" ht="15.75">
      <c r="A24" s="86" t="s">
        <v>54</v>
      </c>
      <c r="B24" s="84">
        <f t="shared" si="1"/>
        <v>82</v>
      </c>
      <c r="C24" s="84">
        <f t="shared" si="0"/>
        <v>82</v>
      </c>
      <c r="D24" s="84">
        <v>1</v>
      </c>
      <c r="E24" s="185"/>
      <c r="F24" s="84"/>
      <c r="G24" s="90"/>
      <c r="H24" s="184"/>
    </row>
    <row r="25" spans="1:8" ht="15.75">
      <c r="A25" s="86" t="s">
        <v>707</v>
      </c>
      <c r="B25" s="84">
        <f t="shared" si="1"/>
        <v>83</v>
      </c>
      <c r="C25" s="84">
        <f t="shared" si="0"/>
        <v>84</v>
      </c>
      <c r="D25" s="84">
        <v>2</v>
      </c>
      <c r="E25" s="84" t="s">
        <v>663</v>
      </c>
      <c r="F25" s="84">
        <v>49</v>
      </c>
      <c r="G25" s="90"/>
      <c r="H25" s="184" t="s">
        <v>699</v>
      </c>
    </row>
    <row r="26" spans="1:8" ht="47.25">
      <c r="A26" s="92" t="s">
        <v>670</v>
      </c>
      <c r="B26" s="84">
        <f t="shared" si="1"/>
        <v>85</v>
      </c>
      <c r="C26" s="84">
        <f t="shared" si="0"/>
        <v>92</v>
      </c>
      <c r="D26" s="84">
        <v>8</v>
      </c>
      <c r="E26" s="84" t="s">
        <v>663</v>
      </c>
      <c r="F26" s="84">
        <v>96</v>
      </c>
      <c r="G26" s="90" t="s">
        <v>671</v>
      </c>
      <c r="H26" s="184"/>
    </row>
    <row r="27" spans="1:8" ht="15.75">
      <c r="A27" s="92" t="s">
        <v>530</v>
      </c>
      <c r="B27" s="84">
        <f t="shared" si="1"/>
        <v>93</v>
      </c>
      <c r="C27" s="84">
        <f t="shared" si="0"/>
        <v>93</v>
      </c>
      <c r="D27" s="84">
        <v>1</v>
      </c>
      <c r="E27" s="84" t="s">
        <v>663</v>
      </c>
      <c r="F27" s="84">
        <v>102</v>
      </c>
      <c r="G27" s="90"/>
      <c r="H27" s="184"/>
    </row>
    <row r="28" spans="1:8" ht="47.25">
      <c r="A28" s="86" t="s">
        <v>708</v>
      </c>
      <c r="B28" s="84">
        <f t="shared" si="1"/>
        <v>94</v>
      </c>
      <c r="C28" s="84">
        <f t="shared" si="0"/>
        <v>101</v>
      </c>
      <c r="D28" s="84">
        <v>8</v>
      </c>
      <c r="E28" s="84" t="s">
        <v>663</v>
      </c>
      <c r="F28" s="84">
        <v>103</v>
      </c>
      <c r="G28" s="90" t="s">
        <v>709</v>
      </c>
      <c r="H28" s="184" t="s">
        <v>710</v>
      </c>
    </row>
    <row r="29" spans="1:8" ht="47.25">
      <c r="A29" s="86" t="s">
        <v>711</v>
      </c>
      <c r="B29" s="84">
        <f t="shared" si="1"/>
        <v>102</v>
      </c>
      <c r="C29" s="84">
        <f t="shared" si="0"/>
        <v>109</v>
      </c>
      <c r="D29" s="84">
        <v>8</v>
      </c>
      <c r="E29" s="84" t="s">
        <v>663</v>
      </c>
      <c r="F29" s="84">
        <v>109</v>
      </c>
      <c r="G29" s="90" t="s">
        <v>709</v>
      </c>
      <c r="H29" s="184" t="s">
        <v>710</v>
      </c>
    </row>
    <row r="30" spans="1:8" ht="15.75">
      <c r="A30" s="183" t="s">
        <v>672</v>
      </c>
      <c r="B30" s="88">
        <f t="shared" si="1"/>
        <v>110</v>
      </c>
      <c r="C30" s="88">
        <f t="shared" si="0"/>
        <v>114</v>
      </c>
      <c r="D30" s="88">
        <v>5</v>
      </c>
      <c r="E30" s="89" t="s">
        <v>673</v>
      </c>
      <c r="F30" s="88">
        <v>91</v>
      </c>
      <c r="G30" s="183"/>
      <c r="H30" s="184"/>
    </row>
    <row r="31" spans="1:8" ht="47.25">
      <c r="A31" s="86" t="s">
        <v>712</v>
      </c>
      <c r="B31" s="84">
        <f t="shared" si="1"/>
        <v>115</v>
      </c>
      <c r="C31" s="84">
        <f t="shared" si="0"/>
        <v>122</v>
      </c>
      <c r="D31" s="84">
        <v>8</v>
      </c>
      <c r="E31" s="84" t="s">
        <v>713</v>
      </c>
      <c r="F31" s="84">
        <v>42</v>
      </c>
      <c r="G31" s="90" t="s">
        <v>714</v>
      </c>
      <c r="H31" s="184" t="s">
        <v>715</v>
      </c>
    </row>
    <row r="32" spans="1:8" ht="15.75">
      <c r="A32" s="86" t="s">
        <v>716</v>
      </c>
      <c r="B32" s="84">
        <f t="shared" si="1"/>
        <v>123</v>
      </c>
      <c r="C32" s="84">
        <f t="shared" si="0"/>
        <v>130</v>
      </c>
      <c r="D32" s="84">
        <v>8</v>
      </c>
      <c r="E32" s="84" t="s">
        <v>713</v>
      </c>
      <c r="F32" s="84">
        <v>50</v>
      </c>
      <c r="G32" s="90" t="s">
        <v>717</v>
      </c>
      <c r="H32" s="184" t="s">
        <v>715</v>
      </c>
    </row>
    <row r="33" spans="1:8" ht="47.25">
      <c r="A33" s="86" t="s">
        <v>718</v>
      </c>
      <c r="B33" s="84">
        <f t="shared" si="1"/>
        <v>131</v>
      </c>
      <c r="C33" s="84">
        <f t="shared" si="0"/>
        <v>138</v>
      </c>
      <c r="D33" s="84">
        <v>8</v>
      </c>
      <c r="E33" s="84" t="s">
        <v>713</v>
      </c>
      <c r="F33" s="84">
        <v>58</v>
      </c>
      <c r="G33" s="90" t="s">
        <v>719</v>
      </c>
      <c r="H33" s="184" t="s">
        <v>715</v>
      </c>
    </row>
    <row r="34" spans="1:8" ht="15.75">
      <c r="A34" s="86" t="s">
        <v>720</v>
      </c>
      <c r="B34" s="84">
        <f t="shared" si="1"/>
        <v>139</v>
      </c>
      <c r="C34" s="84">
        <f t="shared" si="0"/>
        <v>146</v>
      </c>
      <c r="D34" s="84">
        <v>8</v>
      </c>
      <c r="E34" s="84" t="s">
        <v>713</v>
      </c>
      <c r="F34" s="84">
        <v>66</v>
      </c>
      <c r="G34" s="90" t="s">
        <v>717</v>
      </c>
      <c r="H34" s="184" t="s">
        <v>715</v>
      </c>
    </row>
    <row r="35" spans="1:8" ht="47.25">
      <c r="A35" s="86" t="s">
        <v>721</v>
      </c>
      <c r="B35" s="84">
        <f t="shared" si="1"/>
        <v>147</v>
      </c>
      <c r="C35" s="84">
        <f t="shared" si="0"/>
        <v>154</v>
      </c>
      <c r="D35" s="84">
        <v>8</v>
      </c>
      <c r="E35" s="84" t="s">
        <v>713</v>
      </c>
      <c r="F35" s="84">
        <v>74</v>
      </c>
      <c r="G35" s="90" t="s">
        <v>714</v>
      </c>
      <c r="H35" s="184" t="s">
        <v>715</v>
      </c>
    </row>
    <row r="36" spans="1:8" ht="15.75">
      <c r="A36" s="86" t="s">
        <v>722</v>
      </c>
      <c r="B36" s="84">
        <f t="shared" si="1"/>
        <v>155</v>
      </c>
      <c r="C36" s="84">
        <f t="shared" si="0"/>
        <v>162</v>
      </c>
      <c r="D36" s="84">
        <v>8</v>
      </c>
      <c r="E36" s="84" t="s">
        <v>713</v>
      </c>
      <c r="F36" s="84">
        <v>82</v>
      </c>
      <c r="G36" s="90"/>
      <c r="H36" s="184" t="s">
        <v>715</v>
      </c>
    </row>
    <row r="37" spans="1:8" ht="15.75">
      <c r="A37" s="86" t="s">
        <v>723</v>
      </c>
      <c r="B37" s="84">
        <f t="shared" si="1"/>
        <v>163</v>
      </c>
      <c r="C37" s="84">
        <f t="shared" si="0"/>
        <v>170</v>
      </c>
      <c r="D37" s="84">
        <v>8</v>
      </c>
      <c r="E37" s="84" t="s">
        <v>713</v>
      </c>
      <c r="F37" s="84">
        <v>90</v>
      </c>
      <c r="G37" s="90"/>
      <c r="H37" s="184" t="s">
        <v>715</v>
      </c>
    </row>
    <row r="38" spans="1:8" ht="15.75">
      <c r="A38" s="86" t="s">
        <v>724</v>
      </c>
      <c r="B38" s="84">
        <f t="shared" si="1"/>
        <v>171</v>
      </c>
      <c r="C38" s="84">
        <f t="shared" si="0"/>
        <v>178</v>
      </c>
      <c r="D38" s="84">
        <v>8</v>
      </c>
      <c r="E38" s="84" t="s">
        <v>713</v>
      </c>
      <c r="F38" s="84">
        <v>115</v>
      </c>
      <c r="G38" s="90"/>
      <c r="H38" s="184" t="s">
        <v>715</v>
      </c>
    </row>
    <row r="39" spans="1:8" ht="78.75">
      <c r="A39" s="86" t="s">
        <v>725</v>
      </c>
      <c r="B39" s="84">
        <f t="shared" si="1"/>
        <v>179</v>
      </c>
      <c r="C39" s="84">
        <f t="shared" si="0"/>
        <v>179</v>
      </c>
      <c r="D39" s="84">
        <v>1</v>
      </c>
      <c r="E39" s="84" t="s">
        <v>726</v>
      </c>
      <c r="F39" s="84"/>
      <c r="G39" s="90" t="s">
        <v>727</v>
      </c>
      <c r="H39" s="184" t="s">
        <v>703</v>
      </c>
    </row>
    <row r="40" spans="1:8" ht="47.25">
      <c r="A40" s="86" t="s">
        <v>513</v>
      </c>
      <c r="B40" s="84">
        <f t="shared" si="1"/>
        <v>180</v>
      </c>
      <c r="C40" s="84">
        <f t="shared" si="0"/>
        <v>180</v>
      </c>
      <c r="D40" s="84">
        <v>1</v>
      </c>
      <c r="E40" s="84"/>
      <c r="F40" s="84"/>
      <c r="G40" s="90" t="s">
        <v>514</v>
      </c>
      <c r="H40" s="184" t="s">
        <v>692</v>
      </c>
    </row>
    <row r="41" spans="1:8" ht="94.5">
      <c r="A41" s="86" t="s">
        <v>474</v>
      </c>
      <c r="B41" s="84">
        <f t="shared" si="1"/>
        <v>181</v>
      </c>
      <c r="C41" s="84">
        <f t="shared" si="0"/>
        <v>182</v>
      </c>
      <c r="D41" s="84">
        <v>2</v>
      </c>
      <c r="E41" s="84"/>
      <c r="F41" s="84"/>
      <c r="G41" s="90" t="s">
        <v>475</v>
      </c>
      <c r="H41" s="184" t="s">
        <v>728</v>
      </c>
    </row>
    <row r="42" spans="1:8" ht="31.5">
      <c r="A42" s="86" t="s">
        <v>54</v>
      </c>
      <c r="B42" s="84">
        <f t="shared" si="1"/>
        <v>183</v>
      </c>
      <c r="C42" s="84">
        <f t="shared" si="0"/>
        <v>191</v>
      </c>
      <c r="D42" s="84">
        <v>9</v>
      </c>
      <c r="E42" s="84"/>
      <c r="F42" s="84"/>
      <c r="G42" s="90" t="s">
        <v>729</v>
      </c>
      <c r="H42" s="184"/>
    </row>
    <row r="43" spans="1:8" ht="409.5">
      <c r="A43" s="86" t="s">
        <v>545</v>
      </c>
      <c r="B43" s="84">
        <f t="shared" si="1"/>
        <v>192</v>
      </c>
      <c r="C43" s="84">
        <f t="shared" si="0"/>
        <v>201</v>
      </c>
      <c r="D43" s="84">
        <v>10</v>
      </c>
      <c r="E43" s="84" t="s">
        <v>663</v>
      </c>
      <c r="F43" s="84">
        <v>119</v>
      </c>
      <c r="G43" s="90" t="s">
        <v>730</v>
      </c>
      <c r="H43" s="184" t="s">
        <v>731</v>
      </c>
    </row>
    <row r="44" spans="1:8" ht="409.5">
      <c r="A44" s="86" t="s">
        <v>542</v>
      </c>
      <c r="B44" s="84">
        <f t="shared" si="1"/>
        <v>202</v>
      </c>
      <c r="C44" s="84">
        <f t="shared" si="0"/>
        <v>210</v>
      </c>
      <c r="D44" s="84">
        <v>9</v>
      </c>
      <c r="E44" s="84" t="s">
        <v>663</v>
      </c>
      <c r="F44" s="84">
        <v>86</v>
      </c>
      <c r="G44" s="90" t="s">
        <v>732</v>
      </c>
      <c r="H44" s="184" t="s">
        <v>733</v>
      </c>
    </row>
    <row r="45" spans="1:8" ht="15.75">
      <c r="A45" s="92" t="s">
        <v>592</v>
      </c>
      <c r="B45" s="88">
        <f t="shared" si="1"/>
        <v>211</v>
      </c>
      <c r="C45" s="88">
        <f t="shared" si="0"/>
        <v>230</v>
      </c>
      <c r="D45" s="88">
        <v>20</v>
      </c>
      <c r="E45" s="88"/>
      <c r="F45" s="88"/>
      <c r="G45" s="183"/>
      <c r="H45" s="105"/>
    </row>
    <row r="46" spans="1:8" ht="15.75">
      <c r="A46" s="92" t="s">
        <v>595</v>
      </c>
      <c r="B46" s="88">
        <f t="shared" si="1"/>
        <v>231</v>
      </c>
      <c r="C46" s="88">
        <f t="shared" si="0"/>
        <v>245</v>
      </c>
      <c r="D46" s="88">
        <v>15</v>
      </c>
      <c r="E46" s="88"/>
      <c r="F46" s="88"/>
      <c r="G46" s="183"/>
      <c r="H46" s="105"/>
    </row>
    <row r="47" spans="1:8" ht="15.75">
      <c r="A47" s="92" t="s">
        <v>593</v>
      </c>
      <c r="B47" s="88">
        <f t="shared" si="1"/>
        <v>246</v>
      </c>
      <c r="C47" s="88">
        <f t="shared" si="0"/>
        <v>246</v>
      </c>
      <c r="D47" s="88">
        <v>1</v>
      </c>
      <c r="E47" s="88"/>
      <c r="F47" s="88"/>
      <c r="G47" s="183"/>
      <c r="H47" s="105"/>
    </row>
    <row r="48" spans="1:8" ht="15.75">
      <c r="A48" s="94"/>
      <c r="B48" s="94"/>
      <c r="C48" s="94"/>
      <c r="D48" s="94"/>
      <c r="E48" s="94"/>
      <c r="F48" s="94"/>
      <c r="G48" s="94"/>
      <c r="H48" s="94"/>
    </row>
    <row r="49" spans="1:8" ht="15.75">
      <c r="A49" s="186" t="s">
        <v>734</v>
      </c>
      <c r="B49" s="94"/>
      <c r="C49" s="94"/>
      <c r="D49" s="94"/>
      <c r="E49" s="94"/>
      <c r="F49" s="94"/>
      <c r="G49" s="94"/>
      <c r="H49" s="94"/>
    </row>
    <row r="50" spans="1:8" ht="15.75">
      <c r="A50" s="187" t="s">
        <v>735</v>
      </c>
      <c r="B50" s="94"/>
      <c r="C50" s="94"/>
      <c r="D50" s="94"/>
      <c r="E50" s="94"/>
      <c r="F50" s="94"/>
      <c r="G50" s="94"/>
      <c r="H50" s="94"/>
    </row>
    <row r="51" spans="1:8" ht="15.75">
      <c r="A51" s="187" t="s">
        <v>736</v>
      </c>
      <c r="B51" s="94"/>
      <c r="C51" s="94"/>
      <c r="D51" s="94"/>
      <c r="E51" s="94"/>
      <c r="F51" s="94"/>
      <c r="G51" s="94"/>
      <c r="H51" s="94"/>
    </row>
    <row r="52" spans="1:8" ht="15.75">
      <c r="A52" s="187" t="s">
        <v>737</v>
      </c>
      <c r="B52" s="94"/>
      <c r="C52" s="94"/>
      <c r="D52" s="94"/>
      <c r="E52" s="94"/>
      <c r="F52" s="94"/>
      <c r="G52" s="94"/>
      <c r="H52" s="94"/>
    </row>
    <row r="53" spans="1:8" ht="15.75">
      <c r="A53" s="187" t="s">
        <v>738</v>
      </c>
      <c r="B53" s="94"/>
      <c r="C53" s="94"/>
      <c r="D53" s="94"/>
      <c r="E53" s="94"/>
      <c r="F53" s="94"/>
      <c r="G53" s="94"/>
      <c r="H53" s="94"/>
    </row>
    <row r="54" spans="1:8" ht="15.75">
      <c r="A54" s="187"/>
      <c r="B54" s="94"/>
      <c r="C54" s="94"/>
      <c r="D54" s="94"/>
      <c r="E54" s="94"/>
      <c r="F54" s="94"/>
      <c r="G54" s="94"/>
      <c r="H54" s="94"/>
    </row>
    <row r="55" spans="1:8" ht="15.75">
      <c r="A55" s="186" t="s">
        <v>739</v>
      </c>
      <c r="B55" s="94"/>
      <c r="C55" s="94"/>
      <c r="D55" s="94"/>
      <c r="E55" s="94"/>
      <c r="F55" s="94"/>
      <c r="G55" s="94"/>
      <c r="H55" s="94"/>
    </row>
    <row r="56" spans="1:8" ht="15.75">
      <c r="A56" s="187" t="s">
        <v>740</v>
      </c>
      <c r="B56" s="94"/>
      <c r="C56" s="94"/>
      <c r="D56" s="94"/>
      <c r="E56" s="94"/>
      <c r="F56" s="94"/>
      <c r="G56" s="94"/>
      <c r="H56" s="94"/>
    </row>
    <row r="57" spans="1:8" ht="15.75">
      <c r="A57" s="94"/>
      <c r="B57" s="94"/>
      <c r="C57" s="94"/>
      <c r="D57" s="94"/>
      <c r="E57" s="94"/>
      <c r="F57" s="94"/>
      <c r="G57" s="94"/>
      <c r="H57" s="94"/>
    </row>
  </sheetData>
  <autoFilter ref="A4:G4" xr:uid="{00000000-0009-0000-0000-00000A000000}"/>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8"/>
  <dimension ref="A1:H35"/>
  <sheetViews>
    <sheetView topLeftCell="A4" workbookViewId="0">
      <selection sqref="A1:A2"/>
    </sheetView>
  </sheetViews>
  <sheetFormatPr defaultColWidth="11.42578125" defaultRowHeight="11.25"/>
  <cols>
    <col min="1" max="1" width="47.7109375" style="1" customWidth="1"/>
    <col min="2" max="6" width="11.42578125" style="1"/>
    <col min="7" max="7" width="72.140625" style="1" customWidth="1"/>
    <col min="8" max="16384" width="11.42578125" style="1"/>
  </cols>
  <sheetData>
    <row r="1" spans="1:8" ht="18">
      <c r="A1" s="57" t="s">
        <v>741</v>
      </c>
      <c r="B1" s="94"/>
      <c r="C1" s="94"/>
      <c r="D1" s="94"/>
      <c r="E1" s="94"/>
      <c r="F1" s="94"/>
      <c r="G1" s="94"/>
      <c r="H1" s="94"/>
    </row>
    <row r="2" spans="1:8" customFormat="1" ht="18">
      <c r="A2" s="57" t="s">
        <v>655</v>
      </c>
      <c r="B2" s="94"/>
      <c r="C2" s="94"/>
      <c r="D2" s="94"/>
      <c r="E2" s="94"/>
      <c r="F2" s="94"/>
      <c r="G2" s="94"/>
      <c r="H2" s="94"/>
    </row>
    <row r="3" spans="1:8" customFormat="1" ht="15.75">
      <c r="A3" s="94"/>
      <c r="B3" s="94"/>
      <c r="C3" s="94"/>
      <c r="D3" s="94"/>
      <c r="E3" s="94"/>
      <c r="F3" s="94"/>
      <c r="G3" s="94"/>
      <c r="H3" s="94"/>
    </row>
    <row r="4" spans="1:8" ht="47.25">
      <c r="A4" s="191" t="s">
        <v>21</v>
      </c>
      <c r="B4" s="81" t="s">
        <v>23</v>
      </c>
      <c r="C4" s="81" t="s">
        <v>24</v>
      </c>
      <c r="D4" s="81" t="s">
        <v>22</v>
      </c>
      <c r="E4" s="191" t="s">
        <v>656</v>
      </c>
      <c r="F4" s="192" t="s">
        <v>657</v>
      </c>
      <c r="G4" s="192"/>
      <c r="H4" s="94"/>
    </row>
    <row r="5" spans="1:8" ht="15.75">
      <c r="A5" s="188" t="s">
        <v>686</v>
      </c>
      <c r="B5" s="189">
        <v>1</v>
      </c>
      <c r="C5" s="189">
        <v>1</v>
      </c>
      <c r="D5" s="189">
        <v>1</v>
      </c>
      <c r="E5" s="188" t="s">
        <v>687</v>
      </c>
      <c r="F5" s="189"/>
      <c r="G5" s="190" t="s">
        <v>742</v>
      </c>
      <c r="H5" s="94"/>
    </row>
    <row r="6" spans="1:8" ht="15.75">
      <c r="A6" s="86" t="s">
        <v>28</v>
      </c>
      <c r="B6" s="84">
        <v>2</v>
      </c>
      <c r="C6" s="84">
        <v>10</v>
      </c>
      <c r="D6" s="84">
        <v>9</v>
      </c>
      <c r="E6" s="86" t="s">
        <v>8</v>
      </c>
      <c r="F6" s="84">
        <v>4</v>
      </c>
      <c r="G6" s="90"/>
      <c r="H6" s="94"/>
    </row>
    <row r="7" spans="1:8" ht="15.75">
      <c r="A7" s="86" t="s">
        <v>661</v>
      </c>
      <c r="B7" s="84">
        <v>11</v>
      </c>
      <c r="C7" s="84">
        <v>19</v>
      </c>
      <c r="D7" s="84">
        <v>9</v>
      </c>
      <c r="E7" s="86" t="s">
        <v>8</v>
      </c>
      <c r="F7" s="84">
        <v>13</v>
      </c>
      <c r="G7" s="90"/>
      <c r="H7" s="94"/>
    </row>
    <row r="8" spans="1:8" ht="15.75">
      <c r="A8" s="86" t="s">
        <v>743</v>
      </c>
      <c r="B8" s="84">
        <v>20</v>
      </c>
      <c r="C8" s="84">
        <v>28</v>
      </c>
      <c r="D8" s="84">
        <v>9</v>
      </c>
      <c r="E8" s="86" t="s">
        <v>663</v>
      </c>
      <c r="F8" s="84">
        <v>40</v>
      </c>
      <c r="G8" s="90"/>
      <c r="H8" s="94"/>
    </row>
    <row r="9" spans="1:8" ht="15.75">
      <c r="A9" s="86" t="s">
        <v>466</v>
      </c>
      <c r="B9" s="84">
        <v>29</v>
      </c>
      <c r="C9" s="84">
        <v>41</v>
      </c>
      <c r="D9" s="84">
        <v>13</v>
      </c>
      <c r="E9" s="86" t="s">
        <v>663</v>
      </c>
      <c r="F9" s="84">
        <v>12</v>
      </c>
      <c r="G9" s="90"/>
      <c r="H9" s="94"/>
    </row>
    <row r="10" spans="1:8" ht="15.75">
      <c r="A10" s="86" t="s">
        <v>665</v>
      </c>
      <c r="B10" s="84">
        <v>42</v>
      </c>
      <c r="C10" s="84">
        <v>43</v>
      </c>
      <c r="D10" s="84">
        <v>2</v>
      </c>
      <c r="E10" s="86" t="s">
        <v>663</v>
      </c>
      <c r="F10" s="84">
        <v>25</v>
      </c>
      <c r="G10" s="86"/>
      <c r="H10" s="94"/>
    </row>
    <row r="11" spans="1:8" ht="15.75">
      <c r="A11" s="86" t="s">
        <v>666</v>
      </c>
      <c r="B11" s="84">
        <v>44</v>
      </c>
      <c r="C11" s="84">
        <v>46</v>
      </c>
      <c r="D11" s="84">
        <v>3</v>
      </c>
      <c r="E11" s="86" t="s">
        <v>663</v>
      </c>
      <c r="F11" s="84">
        <v>27</v>
      </c>
      <c r="G11" s="90"/>
      <c r="H11" s="94"/>
    </row>
    <row r="12" spans="1:8" ht="15.75">
      <c r="A12" s="86" t="s">
        <v>693</v>
      </c>
      <c r="B12" s="84">
        <v>47</v>
      </c>
      <c r="C12" s="84">
        <v>55</v>
      </c>
      <c r="D12" s="84">
        <v>9</v>
      </c>
      <c r="E12" s="86" t="s">
        <v>744</v>
      </c>
      <c r="F12" s="84">
        <v>30</v>
      </c>
      <c r="G12" s="90"/>
      <c r="H12" s="94"/>
    </row>
    <row r="13" spans="1:8" ht="31.5">
      <c r="A13" s="86" t="s">
        <v>646</v>
      </c>
      <c r="B13" s="84">
        <v>56</v>
      </c>
      <c r="C13" s="84">
        <v>68</v>
      </c>
      <c r="D13" s="84">
        <v>13</v>
      </c>
      <c r="E13" s="86" t="s">
        <v>667</v>
      </c>
      <c r="F13" s="84">
        <v>50</v>
      </c>
      <c r="G13" s="90" t="s">
        <v>668</v>
      </c>
      <c r="H13" s="94"/>
    </row>
    <row r="14" spans="1:8" ht="31.5">
      <c r="A14" s="86" t="s">
        <v>745</v>
      </c>
      <c r="B14" s="84">
        <v>69</v>
      </c>
      <c r="C14" s="84">
        <v>70</v>
      </c>
      <c r="D14" s="84">
        <v>2</v>
      </c>
      <c r="E14" s="86" t="s">
        <v>667</v>
      </c>
      <c r="F14" s="84">
        <v>63</v>
      </c>
      <c r="G14" s="90" t="s">
        <v>491</v>
      </c>
      <c r="H14" s="94"/>
    </row>
    <row r="15" spans="1:8" ht="15.75">
      <c r="A15" s="86" t="s">
        <v>620</v>
      </c>
      <c r="B15" s="84">
        <v>71</v>
      </c>
      <c r="C15" s="84">
        <v>72</v>
      </c>
      <c r="D15" s="84">
        <v>2</v>
      </c>
      <c r="E15" s="86" t="s">
        <v>744</v>
      </c>
      <c r="F15" s="84">
        <v>39</v>
      </c>
      <c r="G15" s="90"/>
      <c r="H15" s="94"/>
    </row>
    <row r="16" spans="1:8" ht="15.75">
      <c r="A16" s="86" t="s">
        <v>746</v>
      </c>
      <c r="B16" s="84">
        <v>73</v>
      </c>
      <c r="C16" s="84">
        <v>75</v>
      </c>
      <c r="D16" s="84">
        <v>3</v>
      </c>
      <c r="E16" s="86" t="s">
        <v>744</v>
      </c>
      <c r="F16" s="84">
        <v>41</v>
      </c>
      <c r="G16" s="90"/>
      <c r="H16" s="94"/>
    </row>
    <row r="17" spans="1:8" ht="15.75">
      <c r="A17" s="86" t="s">
        <v>747</v>
      </c>
      <c r="B17" s="84">
        <v>76</v>
      </c>
      <c r="C17" s="84">
        <v>76</v>
      </c>
      <c r="D17" s="84">
        <v>1</v>
      </c>
      <c r="E17" s="86" t="s">
        <v>744</v>
      </c>
      <c r="F17" s="84">
        <v>64</v>
      </c>
      <c r="G17" s="90"/>
      <c r="H17" s="94"/>
    </row>
    <row r="18" spans="1:8" ht="15.75">
      <c r="A18" s="86" t="s">
        <v>54</v>
      </c>
      <c r="B18" s="84">
        <v>77</v>
      </c>
      <c r="C18" s="84">
        <v>78</v>
      </c>
      <c r="D18" s="84">
        <v>2</v>
      </c>
      <c r="E18" s="84"/>
      <c r="F18" s="84"/>
      <c r="G18" s="90" t="s">
        <v>695</v>
      </c>
      <c r="H18" s="94"/>
    </row>
    <row r="19" spans="1:8" ht="15.75">
      <c r="A19" s="86" t="s">
        <v>622</v>
      </c>
      <c r="B19" s="84">
        <v>79</v>
      </c>
      <c r="C19" s="84">
        <v>86</v>
      </c>
      <c r="D19" s="84">
        <v>8</v>
      </c>
      <c r="E19" s="86" t="s">
        <v>744</v>
      </c>
      <c r="F19" s="84">
        <v>44</v>
      </c>
      <c r="G19" s="90" t="s">
        <v>748</v>
      </c>
      <c r="H19" s="94"/>
    </row>
    <row r="20" spans="1:8" ht="15.75">
      <c r="A20" s="86" t="s">
        <v>625</v>
      </c>
      <c r="B20" s="84">
        <v>87</v>
      </c>
      <c r="C20" s="84">
        <v>94</v>
      </c>
      <c r="D20" s="84">
        <v>8</v>
      </c>
      <c r="E20" s="86" t="s">
        <v>744</v>
      </c>
      <c r="F20" s="84">
        <v>50</v>
      </c>
      <c r="G20" s="90" t="s">
        <v>748</v>
      </c>
      <c r="H20" s="94"/>
    </row>
    <row r="21" spans="1:8" ht="15.75">
      <c r="A21" s="86" t="s">
        <v>749</v>
      </c>
      <c r="B21" s="84">
        <v>95</v>
      </c>
      <c r="C21" s="84">
        <v>99</v>
      </c>
      <c r="D21" s="84">
        <v>5</v>
      </c>
      <c r="E21" s="86" t="s">
        <v>744</v>
      </c>
      <c r="F21" s="84">
        <v>56</v>
      </c>
      <c r="G21" s="90" t="s">
        <v>750</v>
      </c>
      <c r="H21" s="94"/>
    </row>
    <row r="22" spans="1:8" ht="15.75">
      <c r="A22" s="86" t="s">
        <v>751</v>
      </c>
      <c r="B22" s="84">
        <v>100</v>
      </c>
      <c r="C22" s="84">
        <v>102</v>
      </c>
      <c r="D22" s="84">
        <v>3</v>
      </c>
      <c r="E22" s="86" t="s">
        <v>744</v>
      </c>
      <c r="F22" s="84">
        <v>61</v>
      </c>
      <c r="G22" s="90"/>
    </row>
    <row r="23" spans="1:8" ht="15.75">
      <c r="A23" s="86" t="s">
        <v>752</v>
      </c>
      <c r="B23" s="84">
        <v>103</v>
      </c>
      <c r="C23" s="84">
        <v>107</v>
      </c>
      <c r="D23" s="84">
        <v>5</v>
      </c>
      <c r="E23" s="86" t="s">
        <v>744</v>
      </c>
      <c r="F23" s="84">
        <v>65</v>
      </c>
      <c r="G23" s="90" t="s">
        <v>753</v>
      </c>
    </row>
    <row r="24" spans="1:8" ht="15.75">
      <c r="A24" s="86" t="s">
        <v>754</v>
      </c>
      <c r="B24" s="84">
        <v>108</v>
      </c>
      <c r="C24" s="84">
        <v>108</v>
      </c>
      <c r="D24" s="84">
        <v>1</v>
      </c>
      <c r="E24" s="86" t="s">
        <v>744</v>
      </c>
      <c r="F24" s="84">
        <v>70</v>
      </c>
      <c r="G24" s="90"/>
    </row>
    <row r="25" spans="1:8" ht="15.75">
      <c r="A25" s="86" t="s">
        <v>755</v>
      </c>
      <c r="B25" s="84">
        <v>109</v>
      </c>
      <c r="C25" s="84">
        <v>113</v>
      </c>
      <c r="D25" s="84">
        <v>5</v>
      </c>
      <c r="E25" s="86" t="s">
        <v>744</v>
      </c>
      <c r="F25" s="84">
        <v>71</v>
      </c>
      <c r="G25" s="90" t="s">
        <v>756</v>
      </c>
    </row>
    <row r="26" spans="1:8" ht="15.75">
      <c r="A26" s="86" t="s">
        <v>54</v>
      </c>
      <c r="B26" s="84">
        <v>114</v>
      </c>
      <c r="C26" s="84">
        <v>115</v>
      </c>
      <c r="D26" s="84">
        <v>2</v>
      </c>
      <c r="E26" s="84" t="s">
        <v>687</v>
      </c>
      <c r="F26" s="84" t="s">
        <v>687</v>
      </c>
      <c r="G26" s="90" t="s">
        <v>695</v>
      </c>
    </row>
    <row r="27" spans="1:8" ht="15.75">
      <c r="A27" s="86" t="s">
        <v>757</v>
      </c>
      <c r="B27" s="84">
        <v>116</v>
      </c>
      <c r="C27" s="84">
        <v>122</v>
      </c>
      <c r="D27" s="84">
        <v>7</v>
      </c>
      <c r="E27" s="86" t="s">
        <v>744</v>
      </c>
      <c r="F27" s="84">
        <v>76</v>
      </c>
      <c r="G27" s="90" t="s">
        <v>629</v>
      </c>
    </row>
    <row r="28" spans="1:8" ht="15.75">
      <c r="A28" s="86" t="s">
        <v>758</v>
      </c>
      <c r="B28" s="84">
        <v>123</v>
      </c>
      <c r="C28" s="84">
        <v>130</v>
      </c>
      <c r="D28" s="84">
        <v>8</v>
      </c>
      <c r="E28" s="86" t="s">
        <v>744</v>
      </c>
      <c r="F28" s="84">
        <v>83</v>
      </c>
      <c r="G28" s="90" t="s">
        <v>759</v>
      </c>
    </row>
    <row r="29" spans="1:8" ht="15.75">
      <c r="A29" s="86" t="s">
        <v>633</v>
      </c>
      <c r="B29" s="84">
        <v>131</v>
      </c>
      <c r="C29" s="84">
        <v>133</v>
      </c>
      <c r="D29" s="84">
        <v>3</v>
      </c>
      <c r="E29" s="86" t="s">
        <v>744</v>
      </c>
      <c r="F29" s="84">
        <v>91</v>
      </c>
      <c r="G29" s="90"/>
    </row>
    <row r="30" spans="1:8" ht="15.75">
      <c r="A30" s="86" t="s">
        <v>760</v>
      </c>
      <c r="B30" s="84">
        <v>134</v>
      </c>
      <c r="C30" s="84">
        <v>141</v>
      </c>
      <c r="D30" s="84">
        <v>8</v>
      </c>
      <c r="E30" s="86" t="s">
        <v>744</v>
      </c>
      <c r="F30" s="84">
        <v>94</v>
      </c>
      <c r="G30" s="90" t="s">
        <v>761</v>
      </c>
    </row>
    <row r="31" spans="1:8" ht="15.75">
      <c r="A31" s="86" t="s">
        <v>762</v>
      </c>
      <c r="B31" s="84">
        <v>142</v>
      </c>
      <c r="C31" s="84">
        <v>149</v>
      </c>
      <c r="D31" s="84">
        <v>8</v>
      </c>
      <c r="E31" s="86" t="s">
        <v>744</v>
      </c>
      <c r="F31" s="84">
        <v>102</v>
      </c>
      <c r="G31" s="90" t="s">
        <v>761</v>
      </c>
    </row>
    <row r="32" spans="1:8" ht="15.75">
      <c r="A32" s="86" t="s">
        <v>763</v>
      </c>
      <c r="B32" s="84">
        <v>150</v>
      </c>
      <c r="C32" s="84">
        <v>156</v>
      </c>
      <c r="D32" s="84">
        <v>7</v>
      </c>
      <c r="E32" s="86" t="s">
        <v>744</v>
      </c>
      <c r="F32" s="84">
        <v>122</v>
      </c>
      <c r="G32" s="90" t="s">
        <v>764</v>
      </c>
    </row>
    <row r="33" spans="1:7" ht="15.75">
      <c r="A33" s="86" t="s">
        <v>765</v>
      </c>
      <c r="B33" s="84">
        <v>157</v>
      </c>
      <c r="C33" s="84">
        <v>160</v>
      </c>
      <c r="D33" s="84">
        <v>4</v>
      </c>
      <c r="E33" s="86" t="s">
        <v>744</v>
      </c>
      <c r="F33" s="84">
        <v>110</v>
      </c>
      <c r="G33" s="125" t="s">
        <v>766</v>
      </c>
    </row>
    <row r="34" spans="1:7" ht="15.75">
      <c r="A34" s="86" t="s">
        <v>767</v>
      </c>
      <c r="B34" s="84">
        <v>161</v>
      </c>
      <c r="C34" s="84">
        <v>168</v>
      </c>
      <c r="D34" s="84">
        <v>8</v>
      </c>
      <c r="E34" s="86" t="s">
        <v>768</v>
      </c>
      <c r="F34" s="84">
        <v>47</v>
      </c>
      <c r="G34" s="90" t="s">
        <v>769</v>
      </c>
    </row>
    <row r="35" spans="1:7" ht="15.75">
      <c r="A35" s="86" t="s">
        <v>770</v>
      </c>
      <c r="B35" s="84">
        <v>169</v>
      </c>
      <c r="C35" s="84">
        <v>171</v>
      </c>
      <c r="D35" s="84">
        <v>3</v>
      </c>
      <c r="E35" s="86" t="s">
        <v>771</v>
      </c>
      <c r="F35" s="84">
        <v>27</v>
      </c>
      <c r="G35" s="90" t="s">
        <v>772</v>
      </c>
    </row>
  </sheetData>
  <autoFilter ref="A4:G4" xr:uid="{00000000-0009-0000-0000-00000B000000}"/>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9"/>
  <dimension ref="A1:H68"/>
  <sheetViews>
    <sheetView workbookViewId="0">
      <selection sqref="A1:A2"/>
    </sheetView>
  </sheetViews>
  <sheetFormatPr defaultColWidth="11.42578125" defaultRowHeight="15"/>
  <cols>
    <col min="1" max="1" width="50.5703125" customWidth="1"/>
    <col min="7" max="7" width="78.28515625" customWidth="1"/>
  </cols>
  <sheetData>
    <row r="1" spans="1:8" ht="18">
      <c r="A1" s="57" t="s">
        <v>773</v>
      </c>
      <c r="B1" s="94"/>
      <c r="C1" s="94"/>
      <c r="D1" s="94"/>
      <c r="E1" s="94"/>
      <c r="F1" s="94"/>
      <c r="G1" s="94"/>
      <c r="H1" s="94"/>
    </row>
    <row r="2" spans="1:8" ht="18">
      <c r="A2" s="57" t="s">
        <v>655</v>
      </c>
      <c r="B2" s="94"/>
      <c r="C2" s="94"/>
      <c r="D2" s="94"/>
      <c r="E2" s="94"/>
      <c r="F2" s="94"/>
      <c r="G2" s="94"/>
      <c r="H2" s="94"/>
    </row>
    <row r="3" spans="1:8" ht="15.75">
      <c r="A3" s="94"/>
      <c r="B3" s="94"/>
      <c r="C3" s="94"/>
      <c r="D3" s="94"/>
      <c r="E3" s="94"/>
      <c r="F3" s="94"/>
      <c r="G3" s="94"/>
      <c r="H3" s="94"/>
    </row>
    <row r="4" spans="1:8" ht="31.5">
      <c r="A4" s="179" t="s">
        <v>21</v>
      </c>
      <c r="B4" s="180" t="s">
        <v>23</v>
      </c>
      <c r="C4" s="180" t="s">
        <v>24</v>
      </c>
      <c r="D4" s="180" t="s">
        <v>22</v>
      </c>
      <c r="E4" s="179" t="s">
        <v>656</v>
      </c>
      <c r="F4" s="176" t="s">
        <v>657</v>
      </c>
      <c r="G4" s="175"/>
      <c r="H4" s="94"/>
    </row>
    <row r="5" spans="1:8" ht="15.75">
      <c r="A5" s="188" t="s">
        <v>686</v>
      </c>
      <c r="B5" s="189">
        <v>1</v>
      </c>
      <c r="C5" s="189">
        <v>1</v>
      </c>
      <c r="D5" s="189">
        <v>1</v>
      </c>
      <c r="E5" s="188" t="s">
        <v>687</v>
      </c>
      <c r="F5" s="189"/>
      <c r="G5" s="190" t="s">
        <v>774</v>
      </c>
      <c r="H5" s="94"/>
    </row>
    <row r="6" spans="1:8" ht="15.75">
      <c r="A6" s="86" t="s">
        <v>28</v>
      </c>
      <c r="B6" s="84">
        <v>2</v>
      </c>
      <c r="C6" s="84">
        <v>10</v>
      </c>
      <c r="D6" s="84">
        <v>9</v>
      </c>
      <c r="E6" s="86" t="s">
        <v>8</v>
      </c>
      <c r="F6" s="84">
        <v>4</v>
      </c>
      <c r="G6" s="90"/>
      <c r="H6" s="94"/>
    </row>
    <row r="7" spans="1:8" ht="15.75">
      <c r="A7" s="86" t="s">
        <v>661</v>
      </c>
      <c r="B7" s="84">
        <v>11</v>
      </c>
      <c r="C7" s="84">
        <v>19</v>
      </c>
      <c r="D7" s="84">
        <v>9</v>
      </c>
      <c r="E7" s="86" t="s">
        <v>8</v>
      </c>
      <c r="F7" s="84">
        <v>13</v>
      </c>
      <c r="G7" s="90"/>
      <c r="H7" s="94"/>
    </row>
    <row r="8" spans="1:8" ht="15.75">
      <c r="A8" s="86" t="s">
        <v>743</v>
      </c>
      <c r="B8" s="84">
        <v>20</v>
      </c>
      <c r="C8" s="84">
        <v>28</v>
      </c>
      <c r="D8" s="84">
        <v>9</v>
      </c>
      <c r="E8" s="86" t="s">
        <v>663</v>
      </c>
      <c r="F8" s="84">
        <v>40</v>
      </c>
      <c r="G8" s="90"/>
      <c r="H8" s="94"/>
    </row>
    <row r="9" spans="1:8" ht="15.75">
      <c r="A9" s="86" t="s">
        <v>466</v>
      </c>
      <c r="B9" s="84">
        <v>29</v>
      </c>
      <c r="C9" s="84">
        <v>41</v>
      </c>
      <c r="D9" s="84">
        <v>13</v>
      </c>
      <c r="E9" s="86" t="s">
        <v>663</v>
      </c>
      <c r="F9" s="84">
        <v>12</v>
      </c>
      <c r="G9" s="90"/>
      <c r="H9" s="94"/>
    </row>
    <row r="10" spans="1:8" ht="15.75">
      <c r="A10" s="86" t="s">
        <v>665</v>
      </c>
      <c r="B10" s="84">
        <v>42</v>
      </c>
      <c r="C10" s="84">
        <v>43</v>
      </c>
      <c r="D10" s="84">
        <v>2</v>
      </c>
      <c r="E10" s="86" t="s">
        <v>663</v>
      </c>
      <c r="F10" s="84">
        <v>25</v>
      </c>
      <c r="G10" s="90"/>
      <c r="H10" s="94"/>
    </row>
    <row r="11" spans="1:8" ht="15.75">
      <c r="A11" s="86" t="s">
        <v>666</v>
      </c>
      <c r="B11" s="84">
        <v>44</v>
      </c>
      <c r="C11" s="84">
        <v>46</v>
      </c>
      <c r="D11" s="84">
        <v>3</v>
      </c>
      <c r="E11" s="86" t="s">
        <v>663</v>
      </c>
      <c r="F11" s="84">
        <v>27</v>
      </c>
      <c r="G11" s="90"/>
      <c r="H11" s="94"/>
    </row>
    <row r="12" spans="1:8" ht="15.75">
      <c r="A12" s="86" t="s">
        <v>693</v>
      </c>
      <c r="B12" s="84">
        <v>47</v>
      </c>
      <c r="C12" s="84">
        <v>55</v>
      </c>
      <c r="D12" s="84">
        <v>9</v>
      </c>
      <c r="E12" s="86" t="s">
        <v>775</v>
      </c>
      <c r="F12" s="84">
        <v>30</v>
      </c>
      <c r="G12" s="90"/>
      <c r="H12" s="94"/>
    </row>
    <row r="13" spans="1:8" ht="31.5">
      <c r="A13" s="86" t="s">
        <v>485</v>
      </c>
      <c r="B13" s="84">
        <v>56</v>
      </c>
      <c r="C13" s="84">
        <v>68</v>
      </c>
      <c r="D13" s="84">
        <v>13</v>
      </c>
      <c r="E13" s="86" t="s">
        <v>667</v>
      </c>
      <c r="F13" s="84">
        <v>50</v>
      </c>
      <c r="G13" s="90" t="s">
        <v>668</v>
      </c>
      <c r="H13" s="94"/>
    </row>
    <row r="14" spans="1:8" ht="31.5">
      <c r="A14" s="86" t="s">
        <v>745</v>
      </c>
      <c r="B14" s="84">
        <v>69</v>
      </c>
      <c r="C14" s="84">
        <v>70</v>
      </c>
      <c r="D14" s="84">
        <v>2</v>
      </c>
      <c r="E14" s="86" t="s">
        <v>667</v>
      </c>
      <c r="F14" s="84">
        <v>63</v>
      </c>
      <c r="G14" s="90" t="s">
        <v>491</v>
      </c>
      <c r="H14" s="94"/>
    </row>
    <row r="15" spans="1:8" ht="15.75">
      <c r="A15" s="86" t="s">
        <v>622</v>
      </c>
      <c r="B15" s="84">
        <v>71</v>
      </c>
      <c r="C15" s="84">
        <v>78</v>
      </c>
      <c r="D15" s="84">
        <v>8</v>
      </c>
      <c r="E15" s="86" t="s">
        <v>744</v>
      </c>
      <c r="F15" s="84">
        <v>44</v>
      </c>
      <c r="G15" s="90" t="s">
        <v>748</v>
      </c>
      <c r="H15" s="94"/>
    </row>
    <row r="16" spans="1:8" ht="15.75">
      <c r="A16" s="86" t="s">
        <v>625</v>
      </c>
      <c r="B16" s="84">
        <v>79</v>
      </c>
      <c r="C16" s="84">
        <v>86</v>
      </c>
      <c r="D16" s="84">
        <v>8</v>
      </c>
      <c r="E16" s="86" t="s">
        <v>744</v>
      </c>
      <c r="F16" s="84">
        <v>50</v>
      </c>
      <c r="G16" s="90" t="s">
        <v>748</v>
      </c>
      <c r="H16" s="94"/>
    </row>
    <row r="17" spans="1:8" ht="15.75">
      <c r="A17" s="86" t="s">
        <v>776</v>
      </c>
      <c r="B17" s="84">
        <v>87</v>
      </c>
      <c r="C17" s="84">
        <v>87</v>
      </c>
      <c r="D17" s="84">
        <v>1</v>
      </c>
      <c r="E17" s="86" t="s">
        <v>777</v>
      </c>
      <c r="F17" s="84">
        <v>81</v>
      </c>
      <c r="G17" s="90"/>
      <c r="H17" s="94"/>
    </row>
    <row r="18" spans="1:8" ht="31.5">
      <c r="A18" s="90" t="s">
        <v>778</v>
      </c>
      <c r="B18" s="84">
        <v>88</v>
      </c>
      <c r="C18" s="84">
        <v>101</v>
      </c>
      <c r="D18" s="84">
        <v>14</v>
      </c>
      <c r="E18" s="86" t="s">
        <v>777</v>
      </c>
      <c r="F18" s="84">
        <v>67</v>
      </c>
      <c r="G18" s="90" t="s">
        <v>779</v>
      </c>
      <c r="H18" s="94"/>
    </row>
    <row r="19" spans="1:8" ht="15.75">
      <c r="A19" s="94"/>
      <c r="B19" s="94"/>
      <c r="C19" s="94"/>
      <c r="D19" s="94"/>
      <c r="E19" s="94"/>
      <c r="F19" s="94"/>
      <c r="G19" s="94"/>
      <c r="H19" s="94"/>
    </row>
    <row r="20" spans="1:8" ht="15.75">
      <c r="A20" s="186" t="s">
        <v>780</v>
      </c>
      <c r="B20" s="94"/>
      <c r="C20" s="94"/>
      <c r="D20" s="94"/>
      <c r="E20" s="94"/>
      <c r="F20" s="94"/>
      <c r="G20" s="94"/>
      <c r="H20" s="94"/>
    </row>
    <row r="21" spans="1:8" ht="15.75">
      <c r="A21" s="94"/>
      <c r="B21" s="94"/>
      <c r="C21" s="94"/>
      <c r="D21" s="94"/>
      <c r="E21" s="94"/>
      <c r="F21" s="94"/>
      <c r="G21" s="94"/>
      <c r="H21" s="94"/>
    </row>
    <row r="22" spans="1:8">
      <c r="A22" s="1"/>
      <c r="B22" s="1"/>
      <c r="C22" s="1"/>
      <c r="D22" s="1"/>
      <c r="E22" s="1"/>
      <c r="F22" s="1"/>
      <c r="G22" s="1"/>
    </row>
    <row r="23" spans="1:8">
      <c r="A23" s="1"/>
      <c r="B23" s="1"/>
      <c r="C23" s="1"/>
      <c r="D23" s="1"/>
      <c r="E23" s="1"/>
      <c r="F23" s="1"/>
      <c r="G23" s="1"/>
    </row>
    <row r="24" spans="1:8">
      <c r="A24" s="1"/>
      <c r="B24" s="1"/>
      <c r="C24" s="1"/>
      <c r="D24" s="1"/>
      <c r="E24" s="1"/>
      <c r="F24" s="1"/>
      <c r="G24" s="1"/>
    </row>
    <row r="25" spans="1:8">
      <c r="A25" s="1"/>
      <c r="B25" s="1"/>
      <c r="C25" s="1"/>
      <c r="D25" s="1"/>
      <c r="E25" s="1"/>
      <c r="F25" s="1"/>
      <c r="G25" s="1"/>
    </row>
    <row r="26" spans="1:8">
      <c r="A26" s="1"/>
      <c r="B26" s="1"/>
      <c r="C26" s="1"/>
      <c r="D26" s="1"/>
      <c r="E26" s="1"/>
      <c r="F26" s="1"/>
      <c r="G26" s="1"/>
    </row>
    <row r="27" spans="1:8">
      <c r="A27" s="1"/>
      <c r="B27" s="1"/>
      <c r="C27" s="1"/>
      <c r="D27" s="1"/>
      <c r="E27" s="1"/>
      <c r="F27" s="1"/>
      <c r="G27" s="1"/>
    </row>
    <row r="28" spans="1:8">
      <c r="A28" s="1"/>
      <c r="B28" s="1"/>
      <c r="C28" s="1"/>
      <c r="D28" s="1"/>
      <c r="E28" s="1"/>
      <c r="F28" s="1"/>
      <c r="G28" s="1"/>
    </row>
    <row r="29" spans="1:8">
      <c r="A29" s="1"/>
      <c r="B29" s="1"/>
      <c r="C29" s="1"/>
      <c r="D29" s="1"/>
      <c r="E29" s="1"/>
      <c r="F29" s="1"/>
      <c r="G29" s="1"/>
    </row>
    <row r="30" spans="1:8">
      <c r="A30" s="1"/>
      <c r="B30" s="1"/>
      <c r="C30" s="1"/>
      <c r="D30" s="1"/>
      <c r="E30" s="1"/>
      <c r="F30" s="1"/>
      <c r="G30" s="1"/>
    </row>
    <row r="31" spans="1:8">
      <c r="A31" s="1"/>
      <c r="B31" s="1"/>
      <c r="C31" s="1"/>
      <c r="D31" s="1"/>
      <c r="E31" s="1"/>
      <c r="F31" s="1"/>
      <c r="G31" s="1"/>
    </row>
    <row r="32" spans="1:8">
      <c r="A32" s="1"/>
      <c r="B32" s="1"/>
      <c r="C32" s="1"/>
      <c r="D32" s="1"/>
      <c r="E32" s="1"/>
      <c r="F32" s="1"/>
      <c r="G32" s="1"/>
    </row>
    <row r="33" spans="1:7">
      <c r="A33" s="1"/>
      <c r="B33" s="1"/>
      <c r="C33" s="1"/>
      <c r="D33" s="1"/>
      <c r="E33" s="1"/>
      <c r="F33" s="1"/>
      <c r="G33" s="178"/>
    </row>
    <row r="34" spans="1:7">
      <c r="A34" s="1"/>
      <c r="B34" s="1"/>
      <c r="C34" s="1"/>
      <c r="D34" s="1"/>
      <c r="E34" s="1"/>
      <c r="F34" s="1"/>
      <c r="G34" s="1"/>
    </row>
    <row r="35" spans="1:7">
      <c r="A35" s="1"/>
      <c r="B35" s="1"/>
      <c r="C35" s="1"/>
      <c r="D35" s="1"/>
      <c r="E35" s="1"/>
      <c r="F35" s="1"/>
      <c r="G35" s="1"/>
    </row>
    <row r="36" spans="1:7">
      <c r="A36" s="1"/>
      <c r="B36" s="1"/>
      <c r="C36" s="1"/>
      <c r="D36" s="1"/>
      <c r="E36" s="1"/>
      <c r="F36" s="1"/>
      <c r="G36" s="1"/>
    </row>
    <row r="37" spans="1:7">
      <c r="A37" s="1"/>
      <c r="B37" s="1"/>
      <c r="C37" s="1"/>
      <c r="D37" s="1"/>
      <c r="E37" s="1"/>
      <c r="F37" s="1"/>
      <c r="G37" s="1"/>
    </row>
    <row r="38" spans="1:7">
      <c r="A38" s="1"/>
      <c r="B38" s="1"/>
      <c r="C38" s="1"/>
      <c r="D38" s="1"/>
      <c r="E38" s="1"/>
      <c r="F38" s="1"/>
      <c r="G38" s="1"/>
    </row>
    <row r="39" spans="1:7">
      <c r="A39" s="1"/>
      <c r="B39" s="1"/>
      <c r="C39" s="1"/>
      <c r="D39" s="1"/>
      <c r="E39" s="1"/>
      <c r="F39" s="1"/>
      <c r="G39" s="1"/>
    </row>
    <row r="40" spans="1:7">
      <c r="A40" s="1"/>
      <c r="B40" s="1"/>
      <c r="C40" s="1"/>
      <c r="D40" s="1"/>
      <c r="E40" s="1"/>
      <c r="F40" s="1"/>
      <c r="G40" s="1"/>
    </row>
    <row r="41" spans="1:7">
      <c r="A41" s="1"/>
      <c r="B41" s="1"/>
      <c r="C41" s="1"/>
      <c r="D41" s="1"/>
      <c r="E41" s="1"/>
      <c r="F41" s="1"/>
      <c r="G41" s="1"/>
    </row>
    <row r="42" spans="1:7">
      <c r="A42" s="1"/>
      <c r="B42" s="1"/>
      <c r="C42" s="1"/>
      <c r="D42" s="1"/>
      <c r="E42" s="1"/>
      <c r="F42" s="1"/>
      <c r="G42" s="1"/>
    </row>
    <row r="43" spans="1:7">
      <c r="A43" s="1"/>
      <c r="B43" s="1"/>
      <c r="C43" s="1"/>
      <c r="D43" s="1"/>
      <c r="E43" s="1"/>
      <c r="F43" s="1"/>
      <c r="G43" s="1"/>
    </row>
    <row r="44" spans="1:7">
      <c r="A44" s="1"/>
      <c r="B44" s="1"/>
      <c r="C44" s="1"/>
      <c r="D44" s="1"/>
      <c r="E44" s="1"/>
      <c r="F44" s="1"/>
      <c r="G44" s="1"/>
    </row>
    <row r="45" spans="1:7">
      <c r="A45" s="1"/>
      <c r="B45" s="1"/>
      <c r="C45" s="1"/>
      <c r="D45" s="1"/>
      <c r="E45" s="1"/>
      <c r="F45" s="1"/>
      <c r="G45" s="1"/>
    </row>
    <row r="46" spans="1:7">
      <c r="A46" s="1"/>
      <c r="B46" s="1"/>
      <c r="C46" s="1"/>
      <c r="D46" s="1"/>
      <c r="E46" s="1"/>
      <c r="F46" s="1"/>
      <c r="G46" s="1"/>
    </row>
    <row r="47" spans="1:7">
      <c r="A47" s="1"/>
      <c r="B47" s="1"/>
      <c r="C47" s="1"/>
      <c r="D47" s="1"/>
      <c r="E47" s="1"/>
      <c r="F47" s="1"/>
      <c r="G47" s="1"/>
    </row>
    <row r="48" spans="1:7">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row r="53" spans="1:7">
      <c r="A53" s="1"/>
      <c r="B53" s="1"/>
      <c r="C53" s="1"/>
      <c r="D53" s="1"/>
      <c r="E53" s="1"/>
      <c r="F53" s="1"/>
      <c r="G53" s="1"/>
    </row>
    <row r="54" spans="1:7">
      <c r="A54" s="1"/>
      <c r="B54" s="1"/>
      <c r="C54" s="1"/>
      <c r="D54" s="1"/>
      <c r="E54" s="1"/>
      <c r="F54" s="1"/>
      <c r="G54" s="1"/>
    </row>
    <row r="55" spans="1:7">
      <c r="A55" s="1"/>
      <c r="B55" s="1"/>
      <c r="C55" s="1"/>
      <c r="D55" s="1"/>
      <c r="E55" s="1"/>
      <c r="F55" s="1"/>
      <c r="G55" s="1"/>
    </row>
    <row r="56" spans="1:7">
      <c r="A56" s="1"/>
      <c r="B56" s="1"/>
      <c r="C56" s="1"/>
      <c r="D56" s="1"/>
      <c r="E56" s="1"/>
      <c r="F56" s="1"/>
      <c r="G56" s="1"/>
    </row>
    <row r="57" spans="1:7">
      <c r="A57" s="1"/>
      <c r="B57" s="1"/>
      <c r="C57" s="1"/>
      <c r="D57" s="1"/>
      <c r="E57" s="1"/>
      <c r="F57" s="1"/>
      <c r="G57" s="1"/>
    </row>
    <row r="58" spans="1:7">
      <c r="A58" s="1"/>
      <c r="B58" s="1"/>
      <c r="C58" s="1"/>
      <c r="D58" s="1"/>
      <c r="E58" s="1"/>
      <c r="F58" s="1"/>
      <c r="G58" s="1"/>
    </row>
    <row r="59" spans="1:7">
      <c r="A59" s="1"/>
      <c r="B59" s="1"/>
      <c r="C59" s="1"/>
      <c r="D59" s="1"/>
      <c r="E59" s="1"/>
      <c r="F59" s="1"/>
      <c r="G59" s="1"/>
    </row>
    <row r="60" spans="1:7">
      <c r="A60" s="1"/>
      <c r="B60" s="1"/>
      <c r="C60" s="1"/>
      <c r="D60" s="1"/>
      <c r="E60" s="1"/>
      <c r="F60" s="1"/>
      <c r="G60" s="1"/>
    </row>
    <row r="61" spans="1:7">
      <c r="A61" s="1"/>
      <c r="B61" s="1"/>
      <c r="C61" s="1"/>
      <c r="D61" s="1"/>
      <c r="E61" s="1"/>
      <c r="F61" s="1"/>
      <c r="G61" s="1"/>
    </row>
    <row r="62" spans="1:7">
      <c r="A62" s="1"/>
      <c r="B62" s="1"/>
      <c r="C62" s="1"/>
      <c r="D62" s="1"/>
      <c r="E62" s="1"/>
      <c r="F62" s="1"/>
      <c r="G62" s="1"/>
    </row>
    <row r="63" spans="1:7">
      <c r="A63" s="1"/>
      <c r="B63" s="1"/>
      <c r="C63" s="1"/>
      <c r="D63" s="1"/>
      <c r="E63" s="1"/>
      <c r="F63" s="1"/>
      <c r="G63" s="1"/>
    </row>
    <row r="64" spans="1:7">
      <c r="A64" s="1"/>
      <c r="B64" s="1"/>
      <c r="C64" s="1"/>
      <c r="D64" s="1"/>
      <c r="E64" s="1"/>
      <c r="F64" s="1"/>
      <c r="G64" s="1"/>
    </row>
    <row r="65" spans="1:7">
      <c r="A65" s="1"/>
      <c r="B65" s="1"/>
      <c r="C65" s="1"/>
      <c r="D65" s="1"/>
      <c r="E65" s="1"/>
      <c r="F65" s="1"/>
      <c r="G65" s="1"/>
    </row>
    <row r="66" spans="1:7">
      <c r="A66" s="1"/>
      <c r="B66" s="1"/>
      <c r="C66" s="1"/>
      <c r="D66" s="1"/>
      <c r="E66" s="1"/>
      <c r="F66" s="1"/>
      <c r="G66" s="1"/>
    </row>
    <row r="67" spans="1:7">
      <c r="A67" s="1"/>
      <c r="B67" s="1"/>
      <c r="C67" s="1"/>
      <c r="D67" s="1"/>
      <c r="E67" s="1"/>
      <c r="F67" s="1"/>
      <c r="G67" s="1"/>
    </row>
    <row r="68" spans="1:7">
      <c r="A68" s="1"/>
      <c r="B68" s="1"/>
      <c r="C68" s="1"/>
      <c r="D68" s="1"/>
      <c r="E68" s="1"/>
      <c r="F68" s="1"/>
      <c r="G68" s="1"/>
    </row>
  </sheetData>
  <autoFilter ref="A4:G4" xr:uid="{00000000-0009-0000-0000-00000C000000}"/>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0"/>
  <dimension ref="A1:G27"/>
  <sheetViews>
    <sheetView workbookViewId="0"/>
  </sheetViews>
  <sheetFormatPr defaultColWidth="11.42578125" defaultRowHeight="15"/>
  <cols>
    <col min="1" max="1" width="61.7109375" customWidth="1"/>
    <col min="7" max="7" width="77.42578125" customWidth="1"/>
  </cols>
  <sheetData>
    <row r="1" spans="1:7" ht="18">
      <c r="A1" s="57" t="s">
        <v>781</v>
      </c>
    </row>
    <row r="2" spans="1:7" ht="18">
      <c r="A2" s="57" t="s">
        <v>655</v>
      </c>
    </row>
    <row r="4" spans="1:7" ht="47.25">
      <c r="A4" s="191" t="s">
        <v>21</v>
      </c>
      <c r="B4" s="81" t="s">
        <v>23</v>
      </c>
      <c r="C4" s="81" t="s">
        <v>24</v>
      </c>
      <c r="D4" s="81" t="s">
        <v>22</v>
      </c>
      <c r="E4" s="191" t="s">
        <v>656</v>
      </c>
      <c r="F4" s="192" t="s">
        <v>657</v>
      </c>
      <c r="G4" s="192"/>
    </row>
    <row r="5" spans="1:7" ht="15.75">
      <c r="A5" s="188" t="s">
        <v>686</v>
      </c>
      <c r="B5" s="189">
        <v>1</v>
      </c>
      <c r="C5" s="189">
        <v>1</v>
      </c>
      <c r="D5" s="189">
        <v>1</v>
      </c>
      <c r="E5" s="188" t="s">
        <v>687</v>
      </c>
      <c r="F5" s="189"/>
      <c r="G5" s="190" t="s">
        <v>782</v>
      </c>
    </row>
    <row r="6" spans="1:7" ht="15.75">
      <c r="A6" s="86" t="s">
        <v>28</v>
      </c>
      <c r="B6" s="84">
        <v>2</v>
      </c>
      <c r="C6" s="84">
        <v>10</v>
      </c>
      <c r="D6" s="84">
        <v>9</v>
      </c>
      <c r="E6" s="86" t="s">
        <v>8</v>
      </c>
      <c r="F6" s="84">
        <v>4</v>
      </c>
      <c r="G6" s="90"/>
    </row>
    <row r="7" spans="1:7" ht="15.75">
      <c r="A7" s="86" t="s">
        <v>661</v>
      </c>
      <c r="B7" s="84">
        <v>11</v>
      </c>
      <c r="C7" s="84">
        <v>19</v>
      </c>
      <c r="D7" s="84">
        <v>9</v>
      </c>
      <c r="E7" s="86" t="s">
        <v>8</v>
      </c>
      <c r="F7" s="84">
        <v>13</v>
      </c>
      <c r="G7" s="90"/>
    </row>
    <row r="8" spans="1:7" ht="15.75">
      <c r="A8" s="86" t="s">
        <v>743</v>
      </c>
      <c r="B8" s="84">
        <v>20</v>
      </c>
      <c r="C8" s="84">
        <v>28</v>
      </c>
      <c r="D8" s="84">
        <v>9</v>
      </c>
      <c r="E8" s="86" t="s">
        <v>663</v>
      </c>
      <c r="F8" s="84">
        <v>40</v>
      </c>
      <c r="G8" s="90"/>
    </row>
    <row r="9" spans="1:7" ht="15.75">
      <c r="A9" s="86" t="s">
        <v>466</v>
      </c>
      <c r="B9" s="84">
        <v>29</v>
      </c>
      <c r="C9" s="84">
        <v>41</v>
      </c>
      <c r="D9" s="84">
        <v>13</v>
      </c>
      <c r="E9" s="86" t="s">
        <v>663</v>
      </c>
      <c r="F9" s="84">
        <v>12</v>
      </c>
      <c r="G9" s="90"/>
    </row>
    <row r="10" spans="1:7" ht="15.75">
      <c r="A10" s="86" t="s">
        <v>665</v>
      </c>
      <c r="B10" s="84">
        <v>42</v>
      </c>
      <c r="C10" s="84">
        <v>43</v>
      </c>
      <c r="D10" s="84">
        <v>2</v>
      </c>
      <c r="E10" s="86" t="s">
        <v>663</v>
      </c>
      <c r="F10" s="84">
        <v>25</v>
      </c>
      <c r="G10" s="90"/>
    </row>
    <row r="11" spans="1:7" ht="15.75">
      <c r="A11" s="86" t="s">
        <v>666</v>
      </c>
      <c r="B11" s="84">
        <v>44</v>
      </c>
      <c r="C11" s="84">
        <v>46</v>
      </c>
      <c r="D11" s="84">
        <v>3</v>
      </c>
      <c r="E11" s="86" t="s">
        <v>663</v>
      </c>
      <c r="F11" s="84">
        <v>27</v>
      </c>
      <c r="G11" s="90"/>
    </row>
    <row r="12" spans="1:7" ht="15.75">
      <c r="A12" s="86" t="s">
        <v>693</v>
      </c>
      <c r="B12" s="84">
        <v>47</v>
      </c>
      <c r="C12" s="84">
        <v>55</v>
      </c>
      <c r="D12" s="84">
        <v>9</v>
      </c>
      <c r="E12" s="86" t="s">
        <v>783</v>
      </c>
      <c r="F12" s="84">
        <v>27</v>
      </c>
      <c r="G12" s="90"/>
    </row>
    <row r="13" spans="1:7" ht="31.5">
      <c r="A13" s="86" t="s">
        <v>646</v>
      </c>
      <c r="B13" s="84">
        <v>56</v>
      </c>
      <c r="C13" s="84">
        <v>68</v>
      </c>
      <c r="D13" s="84">
        <v>13</v>
      </c>
      <c r="E13" s="86" t="s">
        <v>667</v>
      </c>
      <c r="F13" s="84">
        <v>50</v>
      </c>
      <c r="G13" s="90" t="s">
        <v>668</v>
      </c>
    </row>
    <row r="14" spans="1:7" ht="31.5">
      <c r="A14" s="86" t="s">
        <v>745</v>
      </c>
      <c r="B14" s="84">
        <v>69</v>
      </c>
      <c r="C14" s="84">
        <v>70</v>
      </c>
      <c r="D14" s="84">
        <v>2</v>
      </c>
      <c r="E14" s="86" t="s">
        <v>667</v>
      </c>
      <c r="F14" s="84">
        <v>63</v>
      </c>
      <c r="G14" s="90" t="s">
        <v>491</v>
      </c>
    </row>
    <row r="15" spans="1:7" ht="15.75">
      <c r="A15" s="86" t="s">
        <v>622</v>
      </c>
      <c r="B15" s="84">
        <v>71</v>
      </c>
      <c r="C15" s="84">
        <v>78</v>
      </c>
      <c r="D15" s="84">
        <v>8</v>
      </c>
      <c r="E15" s="86" t="s">
        <v>744</v>
      </c>
      <c r="F15" s="84">
        <v>44</v>
      </c>
      <c r="G15" s="90" t="s">
        <v>748</v>
      </c>
    </row>
    <row r="16" spans="1:7" ht="15.75">
      <c r="A16" s="86" t="s">
        <v>784</v>
      </c>
      <c r="B16" s="84">
        <v>79</v>
      </c>
      <c r="C16" s="84">
        <v>91</v>
      </c>
      <c r="D16" s="84">
        <v>13</v>
      </c>
      <c r="E16" s="86" t="s">
        <v>785</v>
      </c>
      <c r="F16" s="84">
        <v>43</v>
      </c>
      <c r="G16" s="90"/>
    </row>
    <row r="17" spans="1:7" ht="15.75">
      <c r="A17" s="86" t="s">
        <v>751</v>
      </c>
      <c r="B17" s="84">
        <v>92</v>
      </c>
      <c r="C17" s="84">
        <v>93</v>
      </c>
      <c r="D17" s="84">
        <v>2</v>
      </c>
      <c r="E17" s="86" t="s">
        <v>785</v>
      </c>
      <c r="F17" s="84">
        <v>70</v>
      </c>
      <c r="G17" s="90"/>
    </row>
    <row r="18" spans="1:7" ht="15.75">
      <c r="A18" s="86" t="s">
        <v>786</v>
      </c>
      <c r="B18" s="84">
        <v>94</v>
      </c>
      <c r="C18" s="84">
        <v>100</v>
      </c>
      <c r="D18" s="84">
        <v>7</v>
      </c>
      <c r="E18" s="86" t="s">
        <v>785</v>
      </c>
      <c r="F18" s="84">
        <v>72</v>
      </c>
      <c r="G18" s="90" t="s">
        <v>629</v>
      </c>
    </row>
    <row r="19" spans="1:7" ht="15.75">
      <c r="A19" s="86" t="s">
        <v>787</v>
      </c>
      <c r="B19" s="84">
        <v>101</v>
      </c>
      <c r="C19" s="84">
        <v>107</v>
      </c>
      <c r="D19" s="84">
        <v>7</v>
      </c>
      <c r="E19" s="86" t="s">
        <v>785</v>
      </c>
      <c r="F19" s="84">
        <v>79</v>
      </c>
      <c r="G19" s="90" t="s">
        <v>764</v>
      </c>
    </row>
    <row r="20" spans="1:7" ht="15.75">
      <c r="A20" s="86" t="s">
        <v>788</v>
      </c>
      <c r="B20" s="84">
        <v>108</v>
      </c>
      <c r="C20" s="84">
        <v>114</v>
      </c>
      <c r="D20" s="84">
        <v>7</v>
      </c>
      <c r="E20" s="86" t="s">
        <v>785</v>
      </c>
      <c r="F20" s="84">
        <v>86</v>
      </c>
      <c r="G20" s="90" t="s">
        <v>629</v>
      </c>
    </row>
    <row r="21" spans="1:7" ht="15.75">
      <c r="A21" s="86" t="s">
        <v>789</v>
      </c>
      <c r="B21" s="84">
        <v>115</v>
      </c>
      <c r="C21" s="84">
        <v>121</v>
      </c>
      <c r="D21" s="84">
        <v>7</v>
      </c>
      <c r="E21" s="86" t="s">
        <v>785</v>
      </c>
      <c r="F21" s="84">
        <v>93</v>
      </c>
      <c r="G21" s="90" t="s">
        <v>629</v>
      </c>
    </row>
    <row r="22" spans="1:7" ht="15.75">
      <c r="A22" s="86" t="s">
        <v>790</v>
      </c>
      <c r="B22" s="84">
        <v>122</v>
      </c>
      <c r="C22" s="84">
        <v>128</v>
      </c>
      <c r="D22" s="84">
        <v>7</v>
      </c>
      <c r="E22" s="86" t="s">
        <v>785</v>
      </c>
      <c r="F22" s="84">
        <v>100</v>
      </c>
      <c r="G22" s="90" t="s">
        <v>629</v>
      </c>
    </row>
    <row r="23" spans="1:7" ht="15.75">
      <c r="A23" s="94"/>
      <c r="B23" s="94"/>
      <c r="C23" s="94"/>
      <c r="D23" s="94"/>
      <c r="E23" s="94"/>
      <c r="F23" s="94"/>
      <c r="G23" s="94"/>
    </row>
    <row r="24" spans="1:7" ht="15.75">
      <c r="A24" s="186" t="s">
        <v>791</v>
      </c>
      <c r="B24" s="94"/>
      <c r="C24" s="94"/>
      <c r="D24" s="94"/>
      <c r="E24" s="94"/>
      <c r="F24" s="94"/>
      <c r="G24" s="94"/>
    </row>
    <row r="25" spans="1:7">
      <c r="A25" s="1"/>
      <c r="B25" s="1"/>
      <c r="C25" s="1"/>
      <c r="D25" s="1"/>
      <c r="E25" s="1"/>
      <c r="F25" s="1"/>
      <c r="G25" s="1"/>
    </row>
    <row r="26" spans="1:7">
      <c r="A26" s="1"/>
      <c r="B26" s="1"/>
      <c r="C26" s="1"/>
      <c r="D26" s="1"/>
      <c r="E26" s="1"/>
      <c r="F26" s="1"/>
      <c r="G26" s="1"/>
    </row>
    <row r="27" spans="1:7">
      <c r="A27" s="1"/>
      <c r="B27" s="1"/>
      <c r="C27" s="1"/>
      <c r="D27" s="1"/>
      <c r="E27" s="1"/>
      <c r="F27" s="1"/>
      <c r="G27" s="1"/>
    </row>
  </sheetData>
  <autoFilter ref="A4:G4" xr:uid="{00000000-0009-0000-0000-00000D000000}"/>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1"/>
  <dimension ref="A1:G30"/>
  <sheetViews>
    <sheetView workbookViewId="0">
      <selection sqref="A1:A2"/>
    </sheetView>
  </sheetViews>
  <sheetFormatPr defaultColWidth="11.42578125" defaultRowHeight="15"/>
  <cols>
    <col min="1" max="1" width="62.140625" customWidth="1"/>
    <col min="7" max="7" width="45.5703125" customWidth="1"/>
  </cols>
  <sheetData>
    <row r="1" spans="1:7" ht="18">
      <c r="A1" s="57" t="s">
        <v>792</v>
      </c>
    </row>
    <row r="2" spans="1:7" ht="18">
      <c r="A2" s="57" t="s">
        <v>655</v>
      </c>
    </row>
    <row r="4" spans="1:7" ht="47.25">
      <c r="A4" s="191" t="s">
        <v>21</v>
      </c>
      <c r="B4" s="81" t="s">
        <v>23</v>
      </c>
      <c r="C4" s="81" t="s">
        <v>24</v>
      </c>
      <c r="D4" s="81" t="s">
        <v>22</v>
      </c>
      <c r="E4" s="191" t="s">
        <v>656</v>
      </c>
      <c r="F4" s="192" t="s">
        <v>657</v>
      </c>
      <c r="G4" s="192"/>
    </row>
    <row r="5" spans="1:7" ht="15.75">
      <c r="A5" s="188" t="s">
        <v>686</v>
      </c>
      <c r="B5" s="189">
        <v>1</v>
      </c>
      <c r="C5" s="189">
        <v>1</v>
      </c>
      <c r="D5" s="189">
        <v>1</v>
      </c>
      <c r="E5" s="188" t="s">
        <v>687</v>
      </c>
      <c r="F5" s="189"/>
      <c r="G5" s="190" t="s">
        <v>793</v>
      </c>
    </row>
    <row r="6" spans="1:7" ht="15.75">
      <c r="A6" s="86" t="s">
        <v>28</v>
      </c>
      <c r="B6" s="84">
        <v>2</v>
      </c>
      <c r="C6" s="84">
        <v>10</v>
      </c>
      <c r="D6" s="84">
        <v>9</v>
      </c>
      <c r="E6" s="86" t="s">
        <v>8</v>
      </c>
      <c r="F6" s="84">
        <v>4</v>
      </c>
      <c r="G6" s="90"/>
    </row>
    <row r="7" spans="1:7" ht="15.75">
      <c r="A7" s="86" t="s">
        <v>661</v>
      </c>
      <c r="B7" s="84">
        <v>11</v>
      </c>
      <c r="C7" s="84">
        <v>19</v>
      </c>
      <c r="D7" s="84">
        <v>9</v>
      </c>
      <c r="E7" s="86" t="s">
        <v>8</v>
      </c>
      <c r="F7" s="84">
        <v>13</v>
      </c>
      <c r="G7" s="90"/>
    </row>
    <row r="8" spans="1:7" ht="15.75">
      <c r="A8" s="86" t="s">
        <v>743</v>
      </c>
      <c r="B8" s="84">
        <v>20</v>
      </c>
      <c r="C8" s="84">
        <v>28</v>
      </c>
      <c r="D8" s="84">
        <v>9</v>
      </c>
      <c r="E8" s="86" t="s">
        <v>663</v>
      </c>
      <c r="F8" s="84">
        <v>40</v>
      </c>
      <c r="G8" s="90"/>
    </row>
    <row r="9" spans="1:7" ht="15.75">
      <c r="A9" s="86" t="s">
        <v>466</v>
      </c>
      <c r="B9" s="84">
        <v>29</v>
      </c>
      <c r="C9" s="84">
        <v>41</v>
      </c>
      <c r="D9" s="84">
        <v>13</v>
      </c>
      <c r="E9" s="86" t="s">
        <v>663</v>
      </c>
      <c r="F9" s="84">
        <v>12</v>
      </c>
      <c r="G9" s="90"/>
    </row>
    <row r="10" spans="1:7" ht="15.75">
      <c r="A10" s="86" t="s">
        <v>665</v>
      </c>
      <c r="B10" s="84">
        <v>42</v>
      </c>
      <c r="C10" s="84">
        <v>43</v>
      </c>
      <c r="D10" s="84">
        <v>2</v>
      </c>
      <c r="E10" s="86" t="s">
        <v>663</v>
      </c>
      <c r="F10" s="84">
        <v>25</v>
      </c>
      <c r="G10" s="90"/>
    </row>
    <row r="11" spans="1:7" ht="15.75">
      <c r="A11" s="86" t="s">
        <v>666</v>
      </c>
      <c r="B11" s="84">
        <v>44</v>
      </c>
      <c r="C11" s="84">
        <v>46</v>
      </c>
      <c r="D11" s="84">
        <v>3</v>
      </c>
      <c r="E11" s="86" t="s">
        <v>663</v>
      </c>
      <c r="F11" s="84">
        <v>27</v>
      </c>
      <c r="G11" s="90"/>
    </row>
    <row r="12" spans="1:7" ht="15.75">
      <c r="A12" s="86" t="s">
        <v>794</v>
      </c>
      <c r="B12" s="84">
        <v>47</v>
      </c>
      <c r="C12" s="84">
        <v>55</v>
      </c>
      <c r="D12" s="84">
        <v>9</v>
      </c>
      <c r="E12" s="86" t="s">
        <v>663</v>
      </c>
      <c r="F12" s="84">
        <v>30</v>
      </c>
      <c r="G12" s="90"/>
    </row>
    <row r="13" spans="1:7" ht="47.25">
      <c r="A13" s="86" t="s">
        <v>646</v>
      </c>
      <c r="B13" s="84">
        <v>56</v>
      </c>
      <c r="C13" s="84">
        <v>68</v>
      </c>
      <c r="D13" s="84">
        <v>13</v>
      </c>
      <c r="E13" s="86" t="s">
        <v>667</v>
      </c>
      <c r="F13" s="84">
        <v>50</v>
      </c>
      <c r="G13" s="90" t="s">
        <v>668</v>
      </c>
    </row>
    <row r="14" spans="1:7" ht="47.25">
      <c r="A14" s="86" t="s">
        <v>745</v>
      </c>
      <c r="B14" s="84">
        <v>69</v>
      </c>
      <c r="C14" s="84">
        <v>70</v>
      </c>
      <c r="D14" s="84">
        <v>2</v>
      </c>
      <c r="E14" s="86" t="s">
        <v>667</v>
      </c>
      <c r="F14" s="84">
        <v>63</v>
      </c>
      <c r="G14" s="90" t="s">
        <v>491</v>
      </c>
    </row>
    <row r="15" spans="1:7" ht="15.75">
      <c r="A15" s="86" t="s">
        <v>622</v>
      </c>
      <c r="B15" s="84">
        <v>71</v>
      </c>
      <c r="C15" s="84">
        <v>78</v>
      </c>
      <c r="D15" s="84">
        <v>8</v>
      </c>
      <c r="E15" s="86" t="s">
        <v>744</v>
      </c>
      <c r="F15" s="84">
        <v>44</v>
      </c>
      <c r="G15" s="90" t="s">
        <v>748</v>
      </c>
    </row>
    <row r="16" spans="1:7" ht="15.75">
      <c r="A16" s="86" t="s">
        <v>795</v>
      </c>
      <c r="B16" s="84">
        <v>79</v>
      </c>
      <c r="C16" s="84">
        <v>85</v>
      </c>
      <c r="D16" s="84">
        <v>7</v>
      </c>
      <c r="E16" s="86" t="s">
        <v>796</v>
      </c>
      <c r="F16" s="84">
        <v>49</v>
      </c>
      <c r="G16" s="90"/>
    </row>
    <row r="17" spans="1:7" ht="15.75">
      <c r="A17" s="86" t="s">
        <v>797</v>
      </c>
      <c r="B17" s="84">
        <v>86</v>
      </c>
      <c r="C17" s="84">
        <v>90</v>
      </c>
      <c r="D17" s="84">
        <v>5</v>
      </c>
      <c r="E17" s="86" t="s">
        <v>796</v>
      </c>
      <c r="F17" s="84">
        <v>57</v>
      </c>
      <c r="G17" s="90" t="s">
        <v>798</v>
      </c>
    </row>
    <row r="18" spans="1:7" ht="15.75">
      <c r="A18" s="86" t="s">
        <v>799</v>
      </c>
      <c r="B18" s="84">
        <v>91</v>
      </c>
      <c r="C18" s="84">
        <v>97</v>
      </c>
      <c r="D18" s="84">
        <v>7</v>
      </c>
      <c r="E18" s="86" t="s">
        <v>796</v>
      </c>
      <c r="F18" s="84">
        <v>67</v>
      </c>
      <c r="G18" s="90" t="s">
        <v>629</v>
      </c>
    </row>
    <row r="19" spans="1:7" ht="15.75">
      <c r="A19" s="86" t="s">
        <v>789</v>
      </c>
      <c r="B19" s="84">
        <v>98</v>
      </c>
      <c r="C19" s="84">
        <v>104</v>
      </c>
      <c r="D19" s="84">
        <v>7</v>
      </c>
      <c r="E19" s="86" t="s">
        <v>796</v>
      </c>
      <c r="F19" s="84">
        <v>74</v>
      </c>
      <c r="G19" s="90" t="s">
        <v>764</v>
      </c>
    </row>
    <row r="20" spans="1:7" ht="15.75">
      <c r="A20" s="86" t="s">
        <v>790</v>
      </c>
      <c r="B20" s="84">
        <v>105</v>
      </c>
      <c r="C20" s="84">
        <v>111</v>
      </c>
      <c r="D20" s="84">
        <v>7</v>
      </c>
      <c r="E20" s="86" t="s">
        <v>796</v>
      </c>
      <c r="F20" s="84">
        <v>81</v>
      </c>
      <c r="G20" s="90" t="s">
        <v>629</v>
      </c>
    </row>
    <row r="21" spans="1:7" ht="15.75">
      <c r="A21" s="86" t="s">
        <v>751</v>
      </c>
      <c r="B21" s="84">
        <v>112</v>
      </c>
      <c r="C21" s="84">
        <v>114</v>
      </c>
      <c r="D21" s="84">
        <v>3</v>
      </c>
      <c r="E21" s="86" t="s">
        <v>796</v>
      </c>
      <c r="F21" s="84">
        <v>88</v>
      </c>
      <c r="G21" s="90"/>
    </row>
    <row r="22" spans="1:7" ht="15.75">
      <c r="A22" s="86" t="s">
        <v>800</v>
      </c>
      <c r="B22" s="84">
        <v>115</v>
      </c>
      <c r="C22" s="84">
        <v>121</v>
      </c>
      <c r="D22" s="84">
        <v>7</v>
      </c>
      <c r="E22" s="86" t="s">
        <v>796</v>
      </c>
      <c r="F22" s="84">
        <v>91</v>
      </c>
      <c r="G22" s="90" t="s">
        <v>764</v>
      </c>
    </row>
    <row r="23" spans="1:7" ht="15.75">
      <c r="A23" s="94"/>
      <c r="B23" s="94"/>
      <c r="C23" s="94"/>
      <c r="D23" s="94"/>
      <c r="E23" s="94"/>
      <c r="F23" s="94"/>
      <c r="G23" s="94"/>
    </row>
    <row r="24" spans="1:7" ht="15.75">
      <c r="A24" s="186" t="s">
        <v>801</v>
      </c>
      <c r="B24" s="94"/>
      <c r="C24" s="94"/>
      <c r="D24" s="94"/>
      <c r="E24" s="94"/>
      <c r="F24" s="94"/>
      <c r="G24" s="94"/>
    </row>
    <row r="25" spans="1:7">
      <c r="A25" s="1"/>
      <c r="B25" s="1"/>
      <c r="C25" s="1"/>
      <c r="D25" s="1"/>
      <c r="E25" s="1"/>
      <c r="F25" s="1"/>
      <c r="G25" s="1"/>
    </row>
    <row r="26" spans="1:7">
      <c r="A26" s="1"/>
      <c r="B26" s="1"/>
      <c r="C26" s="1"/>
      <c r="D26" s="1"/>
      <c r="E26" s="1"/>
      <c r="F26" s="1"/>
      <c r="G26" s="1"/>
    </row>
    <row r="27" spans="1:7">
      <c r="A27" s="1"/>
      <c r="B27" s="1"/>
      <c r="C27" s="1"/>
      <c r="D27" s="1"/>
      <c r="E27" s="1"/>
      <c r="F27" s="1"/>
      <c r="G27" s="1"/>
    </row>
    <row r="28" spans="1:7">
      <c r="A28" s="1"/>
      <c r="B28" s="1"/>
      <c r="C28" s="1"/>
      <c r="D28" s="1"/>
      <c r="E28" s="1"/>
      <c r="F28" s="1"/>
      <c r="G28" s="1"/>
    </row>
    <row r="29" spans="1:7">
      <c r="A29" s="1"/>
      <c r="B29" s="1"/>
      <c r="C29" s="1"/>
      <c r="D29" s="1"/>
      <c r="E29" s="1"/>
      <c r="F29" s="1"/>
      <c r="G29" s="1"/>
    </row>
    <row r="30" spans="1:7">
      <c r="A30" s="1"/>
      <c r="B30" s="1"/>
      <c r="C30" s="1"/>
      <c r="D30" s="1"/>
      <c r="E30" s="1"/>
      <c r="F30" s="1"/>
      <c r="G30" s="1"/>
    </row>
  </sheetData>
  <autoFilter ref="A4:G4" xr:uid="{00000000-0009-0000-0000-00000E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FFFF00"/>
  </sheetPr>
  <dimension ref="A1:H64"/>
  <sheetViews>
    <sheetView topLeftCell="A31" workbookViewId="0">
      <selection activeCell="H7" sqref="H7"/>
    </sheetView>
  </sheetViews>
  <sheetFormatPr defaultColWidth="9.140625" defaultRowHeight="15"/>
  <cols>
    <col min="1" max="1" width="33.5703125" customWidth="1"/>
    <col min="2" max="2" width="24.42578125" customWidth="1"/>
    <col min="6" max="6" width="13.7109375" customWidth="1"/>
    <col min="7" max="7" width="16.7109375" customWidth="1"/>
    <col min="8" max="8" width="81.85546875" customWidth="1"/>
  </cols>
  <sheetData>
    <row r="1" spans="1:8" ht="18">
      <c r="A1" s="57" t="s">
        <v>19</v>
      </c>
      <c r="B1" s="57"/>
    </row>
    <row r="2" spans="1:8" ht="18">
      <c r="A2" s="57" t="s">
        <v>20</v>
      </c>
      <c r="B2" s="57"/>
    </row>
    <row r="3" spans="1:8" ht="21">
      <c r="A3" s="51"/>
      <c r="B3" s="51"/>
    </row>
    <row r="4" spans="1:8" ht="42.75" customHeight="1">
      <c r="A4" s="213" t="s">
        <v>21</v>
      </c>
      <c r="B4" s="214"/>
      <c r="C4" s="81" t="s">
        <v>22</v>
      </c>
      <c r="D4" s="81" t="s">
        <v>23</v>
      </c>
      <c r="E4" s="81" t="s">
        <v>24</v>
      </c>
      <c r="F4" s="82" t="s">
        <v>25</v>
      </c>
      <c r="G4" s="83" t="s">
        <v>26</v>
      </c>
      <c r="H4" s="81" t="s">
        <v>27</v>
      </c>
    </row>
    <row r="5" spans="1:8" ht="15.75">
      <c r="A5" s="215" t="s">
        <v>28</v>
      </c>
      <c r="B5" s="216"/>
      <c r="C5" s="84">
        <v>9</v>
      </c>
      <c r="D5" s="84">
        <v>1</v>
      </c>
      <c r="E5" s="84">
        <v>9</v>
      </c>
      <c r="F5" s="84" t="s">
        <v>29</v>
      </c>
      <c r="G5" s="85" t="s">
        <v>30</v>
      </c>
      <c r="H5" s="86"/>
    </row>
    <row r="6" spans="1:8" ht="15.75">
      <c r="A6" s="215" t="s">
        <v>31</v>
      </c>
      <c r="B6" s="216"/>
      <c r="C6" s="84">
        <v>9</v>
      </c>
      <c r="D6" s="84">
        <f>E5+1</f>
        <v>10</v>
      </c>
      <c r="E6" s="84">
        <f>D6+C6-1</f>
        <v>18</v>
      </c>
      <c r="F6" s="84" t="s">
        <v>29</v>
      </c>
      <c r="G6" s="85" t="s">
        <v>30</v>
      </c>
      <c r="H6" s="86"/>
    </row>
    <row r="7" spans="1:8" ht="15.75">
      <c r="A7" s="215" t="s">
        <v>32</v>
      </c>
      <c r="B7" s="216"/>
      <c r="C7" s="84">
        <v>3</v>
      </c>
      <c r="D7" s="84">
        <f t="shared" ref="D7:D39" si="0">E6+1</f>
        <v>19</v>
      </c>
      <c r="E7" s="84">
        <f t="shared" ref="E7:E39" si="1">D7+C7-1</f>
        <v>21</v>
      </c>
      <c r="F7" s="84" t="s">
        <v>29</v>
      </c>
      <c r="G7" s="85" t="s">
        <v>30</v>
      </c>
      <c r="H7" s="108" t="s">
        <v>33</v>
      </c>
    </row>
    <row r="8" spans="1:8" ht="15.75">
      <c r="A8" s="215" t="s">
        <v>34</v>
      </c>
      <c r="B8" s="216"/>
      <c r="C8" s="84">
        <v>20</v>
      </c>
      <c r="D8" s="84">
        <f t="shared" si="0"/>
        <v>22</v>
      </c>
      <c r="E8" s="84">
        <f t="shared" si="1"/>
        <v>41</v>
      </c>
      <c r="F8" s="84" t="s">
        <v>29</v>
      </c>
      <c r="G8" s="85" t="s">
        <v>35</v>
      </c>
      <c r="H8" s="86"/>
    </row>
    <row r="9" spans="1:8" ht="15.75">
      <c r="A9" s="215" t="s">
        <v>36</v>
      </c>
      <c r="B9" s="216"/>
      <c r="C9" s="84">
        <v>8</v>
      </c>
      <c r="D9" s="84">
        <f t="shared" si="0"/>
        <v>42</v>
      </c>
      <c r="E9" s="84">
        <f t="shared" si="1"/>
        <v>49</v>
      </c>
      <c r="F9" s="84" t="s">
        <v>29</v>
      </c>
      <c r="G9" s="85" t="s">
        <v>30</v>
      </c>
      <c r="H9" s="84" t="s">
        <v>37</v>
      </c>
    </row>
    <row r="10" spans="1:8" ht="15.75">
      <c r="A10" s="215" t="s">
        <v>38</v>
      </c>
      <c r="B10" s="216"/>
      <c r="C10" s="84">
        <v>1</v>
      </c>
      <c r="D10" s="84">
        <f t="shared" si="0"/>
        <v>50</v>
      </c>
      <c r="E10" s="84">
        <f t="shared" si="1"/>
        <v>50</v>
      </c>
      <c r="F10" s="84" t="s">
        <v>29</v>
      </c>
      <c r="G10" s="85" t="s">
        <v>30</v>
      </c>
      <c r="H10" s="87" t="s">
        <v>39</v>
      </c>
    </row>
    <row r="11" spans="1:8" ht="15.75">
      <c r="A11" s="215" t="s">
        <v>40</v>
      </c>
      <c r="B11" s="216"/>
      <c r="C11" s="84">
        <v>5</v>
      </c>
      <c r="D11" s="84">
        <f t="shared" si="0"/>
        <v>51</v>
      </c>
      <c r="E11" s="84">
        <f t="shared" si="1"/>
        <v>55</v>
      </c>
      <c r="F11" s="84" t="s">
        <v>29</v>
      </c>
      <c r="G11" s="85" t="s">
        <v>30</v>
      </c>
      <c r="H11" s="86"/>
    </row>
    <row r="12" spans="1:8" ht="15.75">
      <c r="A12" s="217" t="s">
        <v>41</v>
      </c>
      <c r="B12" s="218"/>
      <c r="C12" s="88">
        <v>4</v>
      </c>
      <c r="D12" s="88">
        <f t="shared" si="0"/>
        <v>56</v>
      </c>
      <c r="E12" s="88">
        <f t="shared" si="1"/>
        <v>59</v>
      </c>
      <c r="F12" s="88" t="s">
        <v>29</v>
      </c>
      <c r="G12" s="89" t="s">
        <v>35</v>
      </c>
      <c r="H12" s="56" t="s">
        <v>42</v>
      </c>
    </row>
    <row r="13" spans="1:8" ht="15.75">
      <c r="A13" s="217" t="s">
        <v>43</v>
      </c>
      <c r="B13" s="218"/>
      <c r="C13" s="88">
        <v>20</v>
      </c>
      <c r="D13" s="88">
        <f t="shared" si="0"/>
        <v>60</v>
      </c>
      <c r="E13" s="88">
        <f t="shared" si="1"/>
        <v>79</v>
      </c>
      <c r="F13" s="88" t="s">
        <v>29</v>
      </c>
      <c r="G13" s="89" t="s">
        <v>35</v>
      </c>
      <c r="H13" s="86"/>
    </row>
    <row r="14" spans="1:8" ht="15.75">
      <c r="A14" s="217" t="s">
        <v>44</v>
      </c>
      <c r="B14" s="218"/>
      <c r="C14" s="88">
        <v>8</v>
      </c>
      <c r="D14" s="88">
        <f t="shared" si="0"/>
        <v>80</v>
      </c>
      <c r="E14" s="88">
        <f t="shared" si="1"/>
        <v>87</v>
      </c>
      <c r="F14" s="88" t="s">
        <v>29</v>
      </c>
      <c r="G14" s="89" t="s">
        <v>30</v>
      </c>
      <c r="H14" s="84" t="s">
        <v>37</v>
      </c>
    </row>
    <row r="15" spans="1:8" ht="15.75">
      <c r="A15" s="217" t="s">
        <v>45</v>
      </c>
      <c r="B15" s="218"/>
      <c r="C15" s="88">
        <v>1</v>
      </c>
      <c r="D15" s="88">
        <f t="shared" si="0"/>
        <v>88</v>
      </c>
      <c r="E15" s="88">
        <f t="shared" si="1"/>
        <v>88</v>
      </c>
      <c r="F15" s="88" t="s">
        <v>29</v>
      </c>
      <c r="G15" s="89" t="s">
        <v>30</v>
      </c>
      <c r="H15" s="90"/>
    </row>
    <row r="16" spans="1:8" ht="15.75">
      <c r="A16" s="217" t="s">
        <v>46</v>
      </c>
      <c r="B16" s="218"/>
      <c r="C16" s="88">
        <v>1</v>
      </c>
      <c r="D16" s="88">
        <f t="shared" si="0"/>
        <v>89</v>
      </c>
      <c r="E16" s="88">
        <f t="shared" si="1"/>
        <v>89</v>
      </c>
      <c r="F16" s="88" t="s">
        <v>29</v>
      </c>
      <c r="G16" s="89" t="s">
        <v>30</v>
      </c>
      <c r="H16" s="90"/>
    </row>
    <row r="17" spans="1:8" ht="15.75">
      <c r="A17" s="217" t="s">
        <v>47</v>
      </c>
      <c r="B17" s="218"/>
      <c r="C17" s="88">
        <v>8</v>
      </c>
      <c r="D17" s="88">
        <f t="shared" si="0"/>
        <v>90</v>
      </c>
      <c r="E17" s="88">
        <f t="shared" si="1"/>
        <v>97</v>
      </c>
      <c r="F17" s="88" t="s">
        <v>48</v>
      </c>
      <c r="G17" s="89" t="s">
        <v>30</v>
      </c>
      <c r="H17" s="84" t="s">
        <v>37</v>
      </c>
    </row>
    <row r="18" spans="1:8" ht="15.75">
      <c r="A18" s="217" t="s">
        <v>49</v>
      </c>
      <c r="B18" s="218"/>
      <c r="C18" s="88">
        <v>1</v>
      </c>
      <c r="D18" s="88">
        <f t="shared" si="0"/>
        <v>98</v>
      </c>
      <c r="E18" s="88">
        <f t="shared" si="1"/>
        <v>98</v>
      </c>
      <c r="F18" s="88" t="s">
        <v>48</v>
      </c>
      <c r="G18" s="89" t="s">
        <v>30</v>
      </c>
      <c r="H18" s="90"/>
    </row>
    <row r="19" spans="1:8" ht="15.75">
      <c r="A19" s="217" t="s">
        <v>50</v>
      </c>
      <c r="B19" s="218"/>
      <c r="C19" s="88">
        <v>1</v>
      </c>
      <c r="D19" s="88">
        <f t="shared" si="0"/>
        <v>99</v>
      </c>
      <c r="E19" s="88">
        <f t="shared" si="1"/>
        <v>99</v>
      </c>
      <c r="F19" s="88" t="s">
        <v>48</v>
      </c>
      <c r="G19" s="89" t="s">
        <v>30</v>
      </c>
      <c r="H19" s="90"/>
    </row>
    <row r="20" spans="1:8" ht="15.75">
      <c r="A20" s="217" t="s">
        <v>51</v>
      </c>
      <c r="B20" s="218"/>
      <c r="C20" s="88">
        <v>4</v>
      </c>
      <c r="D20" s="88">
        <f t="shared" si="0"/>
        <v>100</v>
      </c>
      <c r="E20" s="88">
        <f t="shared" si="1"/>
        <v>103</v>
      </c>
      <c r="F20" s="88" t="s">
        <v>29</v>
      </c>
      <c r="G20" s="89" t="s">
        <v>35</v>
      </c>
      <c r="H20" s="86"/>
    </row>
    <row r="21" spans="1:8" ht="15.75">
      <c r="A21" s="217" t="s">
        <v>52</v>
      </c>
      <c r="B21" s="218"/>
      <c r="C21" s="88">
        <v>5</v>
      </c>
      <c r="D21" s="88">
        <f t="shared" si="0"/>
        <v>104</v>
      </c>
      <c r="E21" s="88">
        <f t="shared" si="1"/>
        <v>108</v>
      </c>
      <c r="F21" s="88" t="s">
        <v>48</v>
      </c>
      <c r="G21" s="89" t="s">
        <v>30</v>
      </c>
      <c r="H21" s="86"/>
    </row>
    <row r="22" spans="1:8" ht="15.75">
      <c r="A22" s="217" t="s">
        <v>53</v>
      </c>
      <c r="B22" s="218"/>
      <c r="C22" s="88">
        <v>1</v>
      </c>
      <c r="D22" s="88">
        <f t="shared" si="0"/>
        <v>109</v>
      </c>
      <c r="E22" s="88">
        <f t="shared" si="1"/>
        <v>109</v>
      </c>
      <c r="F22" s="88" t="s">
        <v>29</v>
      </c>
      <c r="G22" s="89" t="s">
        <v>30</v>
      </c>
      <c r="H22" s="91"/>
    </row>
    <row r="23" spans="1:8" ht="19.5" customHeight="1">
      <c r="A23" s="217" t="s">
        <v>54</v>
      </c>
      <c r="B23" s="218"/>
      <c r="C23" s="88">
        <v>1</v>
      </c>
      <c r="D23" s="88">
        <f t="shared" si="0"/>
        <v>110</v>
      </c>
      <c r="E23" s="88">
        <f t="shared" si="1"/>
        <v>110</v>
      </c>
      <c r="F23" s="88" t="s">
        <v>48</v>
      </c>
      <c r="G23" s="89" t="s">
        <v>30</v>
      </c>
      <c r="H23" s="92" t="s">
        <v>55</v>
      </c>
    </row>
    <row r="24" spans="1:8" ht="15.75">
      <c r="A24" s="217" t="s">
        <v>56</v>
      </c>
      <c r="B24" s="218"/>
      <c r="C24" s="88">
        <v>8</v>
      </c>
      <c r="D24" s="88">
        <f t="shared" si="0"/>
        <v>111</v>
      </c>
      <c r="E24" s="88">
        <f t="shared" si="1"/>
        <v>118</v>
      </c>
      <c r="F24" s="88" t="s">
        <v>29</v>
      </c>
      <c r="G24" s="89" t="s">
        <v>30</v>
      </c>
      <c r="H24" s="84" t="s">
        <v>37</v>
      </c>
    </row>
    <row r="25" spans="1:8" ht="15.75">
      <c r="A25" s="217" t="s">
        <v>57</v>
      </c>
      <c r="B25" s="218"/>
      <c r="C25" s="88">
        <v>8</v>
      </c>
      <c r="D25" s="88">
        <f t="shared" si="0"/>
        <v>119</v>
      </c>
      <c r="E25" s="88">
        <f t="shared" si="1"/>
        <v>126</v>
      </c>
      <c r="F25" s="88" t="s">
        <v>29</v>
      </c>
      <c r="G25" s="89" t="s">
        <v>30</v>
      </c>
      <c r="H25" s="84" t="s">
        <v>37</v>
      </c>
    </row>
    <row r="26" spans="1:8" ht="15.75">
      <c r="A26" s="217" t="s">
        <v>58</v>
      </c>
      <c r="B26" s="218"/>
      <c r="C26" s="88">
        <v>3</v>
      </c>
      <c r="D26" s="88">
        <f t="shared" si="0"/>
        <v>127</v>
      </c>
      <c r="E26" s="88">
        <f t="shared" si="1"/>
        <v>129</v>
      </c>
      <c r="F26" s="88" t="s">
        <v>29</v>
      </c>
      <c r="G26" s="89" t="s">
        <v>59</v>
      </c>
      <c r="H26" s="86"/>
    </row>
    <row r="27" spans="1:8" ht="15.75">
      <c r="A27" s="217" t="s">
        <v>60</v>
      </c>
      <c r="B27" s="218"/>
      <c r="C27" s="88">
        <v>3</v>
      </c>
      <c r="D27" s="88">
        <f t="shared" si="0"/>
        <v>130</v>
      </c>
      <c r="E27" s="88">
        <f t="shared" si="1"/>
        <v>132</v>
      </c>
      <c r="F27" s="88" t="s">
        <v>29</v>
      </c>
      <c r="G27" s="89" t="s">
        <v>59</v>
      </c>
      <c r="H27" s="86"/>
    </row>
    <row r="28" spans="1:8" ht="15.75">
      <c r="A28" s="219" t="s">
        <v>61</v>
      </c>
      <c r="B28" s="220"/>
      <c r="C28" s="88">
        <v>3</v>
      </c>
      <c r="D28" s="88">
        <f t="shared" si="0"/>
        <v>133</v>
      </c>
      <c r="E28" s="88">
        <f t="shared" si="1"/>
        <v>135</v>
      </c>
      <c r="F28" s="88" t="s">
        <v>48</v>
      </c>
      <c r="G28" s="89" t="s">
        <v>59</v>
      </c>
      <c r="H28" s="86"/>
    </row>
    <row r="29" spans="1:8" ht="15.75">
      <c r="A29" s="217" t="s">
        <v>62</v>
      </c>
      <c r="B29" s="218"/>
      <c r="C29" s="88">
        <v>1</v>
      </c>
      <c r="D29" s="88">
        <f t="shared" si="0"/>
        <v>136</v>
      </c>
      <c r="E29" s="88">
        <f t="shared" si="1"/>
        <v>136</v>
      </c>
      <c r="F29" s="88" t="s">
        <v>48</v>
      </c>
      <c r="G29" s="89" t="s">
        <v>30</v>
      </c>
      <c r="H29" s="86"/>
    </row>
    <row r="30" spans="1:8" ht="15.75">
      <c r="A30" s="217" t="s">
        <v>63</v>
      </c>
      <c r="B30" s="218"/>
      <c r="C30" s="88">
        <v>1</v>
      </c>
      <c r="D30" s="88">
        <f t="shared" si="0"/>
        <v>137</v>
      </c>
      <c r="E30" s="88">
        <f t="shared" si="1"/>
        <v>137</v>
      </c>
      <c r="F30" s="88" t="s">
        <v>48</v>
      </c>
      <c r="G30" s="89" t="s">
        <v>30</v>
      </c>
      <c r="H30" s="86"/>
    </row>
    <row r="31" spans="1:8" ht="15.75">
      <c r="A31" s="217" t="s">
        <v>64</v>
      </c>
      <c r="B31" s="218"/>
      <c r="C31" s="88">
        <v>1</v>
      </c>
      <c r="D31" s="88">
        <f t="shared" si="0"/>
        <v>138</v>
      </c>
      <c r="E31" s="88">
        <f t="shared" si="1"/>
        <v>138</v>
      </c>
      <c r="F31" s="88" t="s">
        <v>48</v>
      </c>
      <c r="G31" s="89" t="s">
        <v>30</v>
      </c>
      <c r="H31" s="86"/>
    </row>
    <row r="32" spans="1:8" ht="15.75">
      <c r="A32" s="217" t="s">
        <v>65</v>
      </c>
      <c r="B32" s="218"/>
      <c r="C32" s="88">
        <v>1</v>
      </c>
      <c r="D32" s="88">
        <f t="shared" si="0"/>
        <v>139</v>
      </c>
      <c r="E32" s="88">
        <f t="shared" si="1"/>
        <v>139</v>
      </c>
      <c r="F32" s="88" t="s">
        <v>48</v>
      </c>
      <c r="G32" s="89" t="s">
        <v>30</v>
      </c>
      <c r="H32" s="86"/>
    </row>
    <row r="33" spans="1:8" ht="15.75">
      <c r="A33" s="217" t="s">
        <v>66</v>
      </c>
      <c r="B33" s="218"/>
      <c r="C33" s="88">
        <v>1</v>
      </c>
      <c r="D33" s="88">
        <f t="shared" si="0"/>
        <v>140</v>
      </c>
      <c r="E33" s="88">
        <f t="shared" si="1"/>
        <v>140</v>
      </c>
      <c r="F33" s="88" t="s">
        <v>48</v>
      </c>
      <c r="G33" s="89" t="s">
        <v>30</v>
      </c>
      <c r="H33" s="86"/>
    </row>
    <row r="34" spans="1:8" ht="15.75">
      <c r="A34" s="217" t="s">
        <v>67</v>
      </c>
      <c r="B34" s="218"/>
      <c r="C34" s="88">
        <v>1</v>
      </c>
      <c r="D34" s="88">
        <f t="shared" si="0"/>
        <v>141</v>
      </c>
      <c r="E34" s="88">
        <f t="shared" si="1"/>
        <v>141</v>
      </c>
      <c r="F34" s="88" t="s">
        <v>48</v>
      </c>
      <c r="G34" s="89" t="s">
        <v>30</v>
      </c>
      <c r="H34" s="86"/>
    </row>
    <row r="35" spans="1:8" ht="15.75">
      <c r="A35" s="217" t="s">
        <v>68</v>
      </c>
      <c r="B35" s="218"/>
      <c r="C35" s="88">
        <v>1</v>
      </c>
      <c r="D35" s="88">
        <f t="shared" si="0"/>
        <v>142</v>
      </c>
      <c r="E35" s="88">
        <f t="shared" si="1"/>
        <v>142</v>
      </c>
      <c r="F35" s="88" t="s">
        <v>48</v>
      </c>
      <c r="G35" s="89" t="s">
        <v>30</v>
      </c>
      <c r="H35" s="86"/>
    </row>
    <row r="36" spans="1:8" ht="15.75">
      <c r="A36" s="217" t="s">
        <v>69</v>
      </c>
      <c r="B36" s="218"/>
      <c r="C36" s="88">
        <v>8</v>
      </c>
      <c r="D36" s="88">
        <f t="shared" si="0"/>
        <v>143</v>
      </c>
      <c r="E36" s="88">
        <f t="shared" si="1"/>
        <v>150</v>
      </c>
      <c r="F36" s="88" t="s">
        <v>29</v>
      </c>
      <c r="G36" s="89" t="s">
        <v>30</v>
      </c>
      <c r="H36" s="84" t="s">
        <v>70</v>
      </c>
    </row>
    <row r="37" spans="1:8" ht="15.75">
      <c r="A37" s="217" t="s">
        <v>71</v>
      </c>
      <c r="B37" s="218"/>
      <c r="C37" s="88">
        <v>2</v>
      </c>
      <c r="D37" s="88">
        <f t="shared" si="0"/>
        <v>151</v>
      </c>
      <c r="E37" s="88">
        <f t="shared" si="1"/>
        <v>152</v>
      </c>
      <c r="F37" s="88" t="s">
        <v>29</v>
      </c>
      <c r="G37" s="89" t="s">
        <v>59</v>
      </c>
      <c r="H37" s="86"/>
    </row>
    <row r="38" spans="1:8" ht="15.75">
      <c r="A38" s="217" t="s">
        <v>72</v>
      </c>
      <c r="B38" s="218"/>
      <c r="C38" s="88">
        <v>2</v>
      </c>
      <c r="D38" s="88">
        <f t="shared" si="0"/>
        <v>153</v>
      </c>
      <c r="E38" s="88">
        <f t="shared" si="1"/>
        <v>154</v>
      </c>
      <c r="F38" s="88" t="s">
        <v>29</v>
      </c>
      <c r="G38" s="89" t="s">
        <v>59</v>
      </c>
      <c r="H38" s="84"/>
    </row>
    <row r="39" spans="1:8" ht="15.75">
      <c r="A39" s="217" t="s">
        <v>73</v>
      </c>
      <c r="B39" s="218"/>
      <c r="C39" s="88">
        <v>8</v>
      </c>
      <c r="D39" s="88">
        <f t="shared" si="0"/>
        <v>155</v>
      </c>
      <c r="E39" s="88">
        <f t="shared" si="1"/>
        <v>162</v>
      </c>
      <c r="F39" s="88" t="s">
        <v>48</v>
      </c>
      <c r="G39" s="89" t="s">
        <v>35</v>
      </c>
      <c r="H39" s="84" t="s">
        <v>70</v>
      </c>
    </row>
    <row r="40" spans="1:8" ht="15.75">
      <c r="A40" s="215" t="s">
        <v>74</v>
      </c>
      <c r="B40" s="216"/>
      <c r="C40" s="86"/>
      <c r="D40" s="86"/>
      <c r="E40" s="86"/>
      <c r="F40" s="86"/>
      <c r="G40" s="85"/>
      <c r="H40" s="86"/>
    </row>
    <row r="41" spans="1:8" ht="15.75">
      <c r="A41" s="215" t="s">
        <v>75</v>
      </c>
      <c r="B41" s="216"/>
      <c r="C41" s="84">
        <v>8</v>
      </c>
      <c r="D41" s="84" t="s">
        <v>76</v>
      </c>
      <c r="E41" s="84" t="s">
        <v>77</v>
      </c>
      <c r="F41" s="84" t="s">
        <v>48</v>
      </c>
      <c r="G41" s="85" t="s">
        <v>35</v>
      </c>
      <c r="H41" s="84" t="s">
        <v>70</v>
      </c>
    </row>
    <row r="42" spans="1:8" ht="15.75">
      <c r="A42" s="212" t="s">
        <v>78</v>
      </c>
      <c r="B42" s="90" t="s">
        <v>79</v>
      </c>
      <c r="C42" s="85">
        <v>8</v>
      </c>
      <c r="D42" s="85"/>
      <c r="E42" s="85"/>
      <c r="F42" s="85" t="s">
        <v>29</v>
      </c>
      <c r="G42" s="85" t="s">
        <v>30</v>
      </c>
      <c r="H42" s="90" t="s">
        <v>80</v>
      </c>
    </row>
    <row r="43" spans="1:8" ht="15.75">
      <c r="A43" s="212"/>
      <c r="B43" s="90" t="s">
        <v>81</v>
      </c>
      <c r="C43" s="85">
        <v>7</v>
      </c>
      <c r="D43" s="85"/>
      <c r="E43" s="85"/>
      <c r="F43" s="85" t="s">
        <v>29</v>
      </c>
      <c r="G43" s="85" t="s">
        <v>82</v>
      </c>
      <c r="H43" s="85" t="s">
        <v>30</v>
      </c>
    </row>
    <row r="44" spans="1:8" ht="15.75">
      <c r="A44" s="212"/>
      <c r="B44" s="90" t="s">
        <v>83</v>
      </c>
      <c r="C44" s="85">
        <v>3</v>
      </c>
      <c r="D44" s="85"/>
      <c r="E44" s="85"/>
      <c r="F44" s="85" t="s">
        <v>48</v>
      </c>
      <c r="G44" s="85" t="s">
        <v>82</v>
      </c>
      <c r="H44" s="85" t="s">
        <v>30</v>
      </c>
    </row>
    <row r="45" spans="1:8" ht="15.75">
      <c r="A45" s="212"/>
      <c r="B45" s="90" t="s">
        <v>84</v>
      </c>
      <c r="C45" s="85">
        <v>1</v>
      </c>
      <c r="D45" s="85"/>
      <c r="E45" s="85"/>
      <c r="F45" s="85" t="s">
        <v>29</v>
      </c>
      <c r="G45" s="85" t="s">
        <v>30</v>
      </c>
      <c r="H45" s="85" t="s">
        <v>85</v>
      </c>
    </row>
    <row r="46" spans="1:8" ht="15.75">
      <c r="A46" s="212"/>
      <c r="B46" s="90" t="s">
        <v>86</v>
      </c>
      <c r="C46" s="85">
        <v>1</v>
      </c>
      <c r="D46" s="85"/>
      <c r="E46" s="85"/>
      <c r="F46" s="93" t="s">
        <v>29</v>
      </c>
      <c r="G46" s="85" t="s">
        <v>30</v>
      </c>
      <c r="H46" s="85" t="s">
        <v>85</v>
      </c>
    </row>
    <row r="47" spans="1:8" ht="15.75">
      <c r="A47" s="212"/>
      <c r="B47" s="90" t="s">
        <v>87</v>
      </c>
      <c r="C47" s="85">
        <v>1</v>
      </c>
      <c r="D47" s="85"/>
      <c r="E47" s="85"/>
      <c r="F47" s="85" t="s">
        <v>48</v>
      </c>
      <c r="G47" s="85" t="s">
        <v>30</v>
      </c>
      <c r="H47" s="85" t="s">
        <v>85</v>
      </c>
    </row>
    <row r="48" spans="1:8" ht="15.75">
      <c r="A48" s="212"/>
      <c r="B48" s="90" t="s">
        <v>88</v>
      </c>
      <c r="C48" s="85">
        <v>2</v>
      </c>
      <c r="D48" s="85"/>
      <c r="E48" s="85"/>
      <c r="F48" s="85" t="s">
        <v>29</v>
      </c>
      <c r="G48" s="85" t="s">
        <v>59</v>
      </c>
      <c r="H48" s="85"/>
    </row>
    <row r="49" spans="1:8" ht="15.75">
      <c r="A49" s="86" t="s">
        <v>89</v>
      </c>
      <c r="B49" s="86"/>
      <c r="C49" s="86"/>
      <c r="D49" s="86"/>
      <c r="E49" s="86"/>
      <c r="F49" s="86"/>
      <c r="G49" s="86"/>
      <c r="H49" s="86"/>
    </row>
    <row r="50" spans="1:8" ht="15.75">
      <c r="A50" s="212" t="s">
        <v>90</v>
      </c>
      <c r="B50" s="90" t="s">
        <v>79</v>
      </c>
      <c r="C50" s="85">
        <v>8</v>
      </c>
      <c r="D50" s="85"/>
      <c r="E50" s="85"/>
      <c r="F50" s="85" t="s">
        <v>29</v>
      </c>
      <c r="G50" s="85" t="s">
        <v>30</v>
      </c>
      <c r="H50" s="90" t="s">
        <v>80</v>
      </c>
    </row>
    <row r="51" spans="1:8" ht="15.75">
      <c r="A51" s="212"/>
      <c r="B51" s="90" t="s">
        <v>81</v>
      </c>
      <c r="C51" s="85">
        <v>7</v>
      </c>
      <c r="D51" s="85"/>
      <c r="E51" s="85"/>
      <c r="F51" s="85" t="s">
        <v>29</v>
      </c>
      <c r="G51" s="85" t="s">
        <v>82</v>
      </c>
      <c r="H51" s="85" t="s">
        <v>30</v>
      </c>
    </row>
    <row r="52" spans="1:8" ht="15.75">
      <c r="A52" s="212"/>
      <c r="B52" s="90" t="s">
        <v>83</v>
      </c>
      <c r="C52" s="85">
        <v>3</v>
      </c>
      <c r="D52" s="85"/>
      <c r="E52" s="85"/>
      <c r="F52" s="85" t="s">
        <v>48</v>
      </c>
      <c r="G52" s="85" t="s">
        <v>82</v>
      </c>
      <c r="H52" s="85" t="s">
        <v>30</v>
      </c>
    </row>
    <row r="53" spans="1:8" ht="15.75">
      <c r="A53" s="212"/>
      <c r="B53" s="90" t="s">
        <v>84</v>
      </c>
      <c r="C53" s="85">
        <v>1</v>
      </c>
      <c r="D53" s="85"/>
      <c r="E53" s="85"/>
      <c r="F53" s="85" t="s">
        <v>29</v>
      </c>
      <c r="G53" s="85" t="s">
        <v>30</v>
      </c>
      <c r="H53" s="85" t="s">
        <v>85</v>
      </c>
    </row>
    <row r="54" spans="1:8" ht="15.75">
      <c r="A54" s="212"/>
      <c r="B54" s="90" t="s">
        <v>86</v>
      </c>
      <c r="C54" s="85">
        <v>1</v>
      </c>
      <c r="D54" s="85"/>
      <c r="E54" s="85"/>
      <c r="F54" s="93" t="s">
        <v>29</v>
      </c>
      <c r="G54" s="85" t="s">
        <v>30</v>
      </c>
      <c r="H54" s="85" t="s">
        <v>85</v>
      </c>
    </row>
    <row r="55" spans="1:8" ht="15.75">
      <c r="A55" s="212"/>
      <c r="B55" s="90" t="s">
        <v>87</v>
      </c>
      <c r="C55" s="85">
        <v>1</v>
      </c>
      <c r="D55" s="85"/>
      <c r="E55" s="85"/>
      <c r="F55" s="85" t="s">
        <v>48</v>
      </c>
      <c r="G55" s="85" t="s">
        <v>30</v>
      </c>
      <c r="H55" s="85" t="s">
        <v>85</v>
      </c>
    </row>
    <row r="56" spans="1:8" ht="15.75">
      <c r="A56" s="212"/>
      <c r="B56" s="90" t="s">
        <v>88</v>
      </c>
      <c r="C56" s="85">
        <v>2</v>
      </c>
      <c r="D56" s="85"/>
      <c r="E56" s="85"/>
      <c r="F56" s="85" t="s">
        <v>29</v>
      </c>
      <c r="G56" s="85" t="s">
        <v>59</v>
      </c>
      <c r="H56" s="85"/>
    </row>
    <row r="57" spans="1:8" ht="15.75">
      <c r="A57" s="94"/>
      <c r="B57" s="94"/>
      <c r="C57" s="94"/>
      <c r="D57" s="94"/>
      <c r="E57" s="94"/>
      <c r="F57" s="94"/>
      <c r="G57" s="94"/>
      <c r="H57" s="94"/>
    </row>
    <row r="58" spans="1:8" ht="15.75">
      <c r="A58" s="94" t="s">
        <v>91</v>
      </c>
      <c r="B58" s="94"/>
      <c r="C58" s="94"/>
      <c r="D58" s="94"/>
      <c r="E58" s="94"/>
      <c r="F58" s="94"/>
      <c r="G58" s="94"/>
      <c r="H58" s="94"/>
    </row>
    <row r="59" spans="1:8" ht="15.75">
      <c r="A59" s="94" t="s">
        <v>92</v>
      </c>
      <c r="B59" s="94"/>
      <c r="C59" s="94"/>
      <c r="D59" s="94"/>
      <c r="E59" s="94"/>
      <c r="F59" s="94"/>
      <c r="G59" s="94"/>
      <c r="H59" s="94"/>
    </row>
    <row r="60" spans="1:8" ht="15.75">
      <c r="A60" s="94"/>
      <c r="B60" s="94"/>
      <c r="C60" s="94"/>
      <c r="D60" s="94"/>
      <c r="E60" s="94"/>
      <c r="F60" s="94"/>
      <c r="G60" s="94"/>
      <c r="H60" s="94"/>
    </row>
    <row r="61" spans="1:8" ht="15.75">
      <c r="A61" s="94" t="s">
        <v>93</v>
      </c>
      <c r="B61" s="94"/>
      <c r="C61" s="94"/>
      <c r="D61" s="94"/>
      <c r="E61" s="94"/>
      <c r="F61" s="94"/>
      <c r="G61" s="94"/>
      <c r="H61" s="94"/>
    </row>
    <row r="62" spans="1:8" ht="15.75">
      <c r="A62" s="94" t="s">
        <v>94</v>
      </c>
      <c r="B62" s="94"/>
      <c r="C62" s="94"/>
      <c r="D62" s="94"/>
      <c r="E62" s="94"/>
      <c r="F62" s="94"/>
      <c r="G62" s="94"/>
      <c r="H62" s="94"/>
    </row>
    <row r="63" spans="1:8">
      <c r="A63" s="1"/>
      <c r="B63" s="1"/>
      <c r="C63" s="1"/>
      <c r="D63" s="1"/>
      <c r="E63" s="1"/>
      <c r="F63" s="1"/>
      <c r="G63" s="1"/>
    </row>
    <row r="64" spans="1:8">
      <c r="A64" s="1"/>
      <c r="B64" s="1"/>
      <c r="C64" s="1"/>
      <c r="D64" s="1"/>
      <c r="E64" s="1"/>
      <c r="F64" s="1"/>
      <c r="G64" s="1"/>
    </row>
  </sheetData>
  <autoFilter ref="A4:H4" xr:uid="{00000000-0009-0000-0000-000001000000}">
    <filterColumn colId="0" showButton="0"/>
  </autoFilter>
  <mergeCells count="40">
    <mergeCell ref="A39:B39"/>
    <mergeCell ref="A40:B40"/>
    <mergeCell ref="A41:B41"/>
    <mergeCell ref="A33:B33"/>
    <mergeCell ref="A34:B34"/>
    <mergeCell ref="A35:B35"/>
    <mergeCell ref="A36:B36"/>
    <mergeCell ref="A37:B37"/>
    <mergeCell ref="A38:B38"/>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42:A48"/>
    <mergeCell ref="A50:A56"/>
    <mergeCell ref="A4:B4"/>
    <mergeCell ref="A5:B5"/>
    <mergeCell ref="A6:B6"/>
    <mergeCell ref="A7:B7"/>
    <mergeCell ref="A8:B8"/>
    <mergeCell ref="A20:B20"/>
    <mergeCell ref="A9:B9"/>
    <mergeCell ref="A10:B10"/>
    <mergeCell ref="A11:B11"/>
    <mergeCell ref="A12:B12"/>
    <mergeCell ref="A13:B13"/>
    <mergeCell ref="A14:B14"/>
    <mergeCell ref="A15:B15"/>
    <mergeCell ref="A16:B16"/>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2"/>
  <dimension ref="A1:G32"/>
  <sheetViews>
    <sheetView workbookViewId="0">
      <selection activeCell="I20" sqref="I20"/>
    </sheetView>
  </sheetViews>
  <sheetFormatPr defaultColWidth="11.42578125" defaultRowHeight="15"/>
  <cols>
    <col min="1" max="1" width="47.85546875" customWidth="1"/>
    <col min="7" max="7" width="67.42578125" customWidth="1"/>
  </cols>
  <sheetData>
    <row r="1" spans="1:7" ht="18">
      <c r="A1" s="57" t="s">
        <v>802</v>
      </c>
    </row>
    <row r="2" spans="1:7" ht="18">
      <c r="A2" s="57" t="s">
        <v>655</v>
      </c>
    </row>
    <row r="4" spans="1:7" ht="31.5">
      <c r="A4" s="179" t="s">
        <v>21</v>
      </c>
      <c r="B4" s="180" t="s">
        <v>23</v>
      </c>
      <c r="C4" s="180" t="s">
        <v>24</v>
      </c>
      <c r="D4" s="180" t="s">
        <v>22</v>
      </c>
      <c r="E4" s="179" t="s">
        <v>656</v>
      </c>
      <c r="F4" s="176" t="s">
        <v>657</v>
      </c>
      <c r="G4" s="175"/>
    </row>
    <row r="5" spans="1:7" ht="15.75">
      <c r="A5" s="188" t="s">
        <v>686</v>
      </c>
      <c r="B5" s="189">
        <v>1</v>
      </c>
      <c r="C5" s="189">
        <v>1</v>
      </c>
      <c r="D5" s="189">
        <v>1</v>
      </c>
      <c r="E5" s="188" t="s">
        <v>687</v>
      </c>
      <c r="F5" s="189"/>
      <c r="G5" s="190" t="s">
        <v>803</v>
      </c>
    </row>
    <row r="6" spans="1:7" ht="15.75">
      <c r="A6" s="86" t="s">
        <v>28</v>
      </c>
      <c r="B6" s="84">
        <v>2</v>
      </c>
      <c r="C6" s="84">
        <v>10</v>
      </c>
      <c r="D6" s="84">
        <v>9</v>
      </c>
      <c r="E6" s="86" t="s">
        <v>8</v>
      </c>
      <c r="F6" s="84">
        <v>4</v>
      </c>
      <c r="G6" s="90"/>
    </row>
    <row r="7" spans="1:7" ht="15.75">
      <c r="A7" s="86" t="s">
        <v>661</v>
      </c>
      <c r="B7" s="84">
        <v>11</v>
      </c>
      <c r="C7" s="84">
        <v>19</v>
      </c>
      <c r="D7" s="84">
        <v>9</v>
      </c>
      <c r="E7" s="86" t="s">
        <v>8</v>
      </c>
      <c r="F7" s="84">
        <v>13</v>
      </c>
      <c r="G7" s="90"/>
    </row>
    <row r="8" spans="1:7" ht="15.75">
      <c r="A8" s="86" t="s">
        <v>743</v>
      </c>
      <c r="B8" s="84">
        <v>20</v>
      </c>
      <c r="C8" s="84">
        <v>28</v>
      </c>
      <c r="D8" s="84">
        <v>9</v>
      </c>
      <c r="E8" s="86" t="s">
        <v>663</v>
      </c>
      <c r="F8" s="84">
        <v>40</v>
      </c>
      <c r="G8" s="90"/>
    </row>
    <row r="9" spans="1:7" ht="15.75">
      <c r="A9" s="86" t="s">
        <v>466</v>
      </c>
      <c r="B9" s="84">
        <v>29</v>
      </c>
      <c r="C9" s="84">
        <v>41</v>
      </c>
      <c r="D9" s="84">
        <v>13</v>
      </c>
      <c r="E9" s="86" t="s">
        <v>663</v>
      </c>
      <c r="F9" s="84">
        <v>12</v>
      </c>
      <c r="G9" s="90"/>
    </row>
    <row r="10" spans="1:7" ht="15.75">
      <c r="A10" s="86" t="s">
        <v>665</v>
      </c>
      <c r="B10" s="84">
        <v>42</v>
      </c>
      <c r="C10" s="84">
        <v>43</v>
      </c>
      <c r="D10" s="84">
        <v>2</v>
      </c>
      <c r="E10" s="86" t="s">
        <v>663</v>
      </c>
      <c r="F10" s="84">
        <v>25</v>
      </c>
      <c r="G10" s="90"/>
    </row>
    <row r="11" spans="1:7" ht="15.75">
      <c r="A11" s="86" t="s">
        <v>666</v>
      </c>
      <c r="B11" s="84">
        <v>44</v>
      </c>
      <c r="C11" s="84">
        <v>46</v>
      </c>
      <c r="D11" s="84">
        <v>3</v>
      </c>
      <c r="E11" s="86" t="s">
        <v>663</v>
      </c>
      <c r="F11" s="84">
        <v>27</v>
      </c>
      <c r="G11" s="90"/>
    </row>
    <row r="12" spans="1:7" ht="15.75">
      <c r="A12" s="86" t="s">
        <v>794</v>
      </c>
      <c r="B12" s="84">
        <v>47</v>
      </c>
      <c r="C12" s="84">
        <v>55</v>
      </c>
      <c r="D12" s="84">
        <v>9</v>
      </c>
      <c r="E12" s="86" t="s">
        <v>663</v>
      </c>
      <c r="F12" s="84">
        <v>30</v>
      </c>
      <c r="G12" s="90"/>
    </row>
    <row r="13" spans="1:7" ht="31.5">
      <c r="A13" s="86" t="s">
        <v>646</v>
      </c>
      <c r="B13" s="84">
        <v>56</v>
      </c>
      <c r="C13" s="84">
        <v>68</v>
      </c>
      <c r="D13" s="84">
        <v>13</v>
      </c>
      <c r="E13" s="86" t="s">
        <v>667</v>
      </c>
      <c r="F13" s="84">
        <v>50</v>
      </c>
      <c r="G13" s="90" t="s">
        <v>668</v>
      </c>
    </row>
    <row r="14" spans="1:7" ht="31.5">
      <c r="A14" s="86" t="s">
        <v>745</v>
      </c>
      <c r="B14" s="84">
        <v>69</v>
      </c>
      <c r="C14" s="84">
        <v>70</v>
      </c>
      <c r="D14" s="84">
        <v>2</v>
      </c>
      <c r="E14" s="86" t="s">
        <v>667</v>
      </c>
      <c r="F14" s="84">
        <v>63</v>
      </c>
      <c r="G14" s="90" t="s">
        <v>804</v>
      </c>
    </row>
    <row r="15" spans="1:7" ht="15.75">
      <c r="A15" s="86" t="s">
        <v>620</v>
      </c>
      <c r="B15" s="84">
        <v>71</v>
      </c>
      <c r="C15" s="84">
        <v>72</v>
      </c>
      <c r="D15" s="84">
        <v>2</v>
      </c>
      <c r="E15" s="86" t="s">
        <v>805</v>
      </c>
      <c r="F15" s="84">
        <v>39</v>
      </c>
      <c r="G15" s="90"/>
    </row>
    <row r="16" spans="1:7" ht="15.75">
      <c r="A16" s="86" t="s">
        <v>746</v>
      </c>
      <c r="B16" s="84">
        <v>73</v>
      </c>
      <c r="C16" s="84">
        <v>75</v>
      </c>
      <c r="D16" s="84">
        <v>3</v>
      </c>
      <c r="E16" s="86" t="s">
        <v>805</v>
      </c>
      <c r="F16" s="84">
        <v>41</v>
      </c>
      <c r="G16" s="90"/>
    </row>
    <row r="17" spans="1:7" ht="15.75">
      <c r="A17" s="86" t="s">
        <v>806</v>
      </c>
      <c r="B17" s="84">
        <v>76</v>
      </c>
      <c r="C17" s="84">
        <v>76</v>
      </c>
      <c r="D17" s="84">
        <v>1</v>
      </c>
      <c r="E17" s="86" t="s">
        <v>805</v>
      </c>
      <c r="F17" s="84">
        <v>54</v>
      </c>
      <c r="G17" s="90"/>
    </row>
    <row r="18" spans="1:7" ht="15.75">
      <c r="A18" s="86" t="s">
        <v>807</v>
      </c>
      <c r="B18" s="84">
        <v>77</v>
      </c>
      <c r="C18" s="84">
        <v>78</v>
      </c>
      <c r="D18" s="84">
        <v>2</v>
      </c>
      <c r="E18" s="86" t="s">
        <v>805</v>
      </c>
      <c r="F18" s="84">
        <v>68</v>
      </c>
      <c r="G18" s="90" t="s">
        <v>808</v>
      </c>
    </row>
    <row r="19" spans="1:7" ht="15.75">
      <c r="A19" s="86" t="s">
        <v>809</v>
      </c>
      <c r="B19" s="84">
        <v>79</v>
      </c>
      <c r="C19" s="84">
        <v>86</v>
      </c>
      <c r="D19" s="185">
        <v>8</v>
      </c>
      <c r="E19" s="86" t="s">
        <v>805</v>
      </c>
      <c r="F19" s="84">
        <v>70</v>
      </c>
      <c r="G19" s="90" t="s">
        <v>748</v>
      </c>
    </row>
    <row r="20" spans="1:7" ht="15.75">
      <c r="A20" s="86" t="s">
        <v>749</v>
      </c>
      <c r="B20" s="84">
        <v>87</v>
      </c>
      <c r="C20" s="84">
        <v>91</v>
      </c>
      <c r="D20" s="84">
        <v>5</v>
      </c>
      <c r="E20" s="86" t="s">
        <v>805</v>
      </c>
      <c r="F20" s="84">
        <v>76</v>
      </c>
      <c r="G20" s="90"/>
    </row>
    <row r="21" spans="1:7" ht="15.75">
      <c r="A21" s="86" t="s">
        <v>751</v>
      </c>
      <c r="B21" s="84">
        <v>92</v>
      </c>
      <c r="C21" s="84">
        <v>93</v>
      </c>
      <c r="D21" s="84">
        <v>2</v>
      </c>
      <c r="E21" s="86" t="s">
        <v>805</v>
      </c>
      <c r="F21" s="84">
        <v>81</v>
      </c>
      <c r="G21" s="90"/>
    </row>
    <row r="22" spans="1:7" ht="15.75">
      <c r="A22" s="86" t="s">
        <v>752</v>
      </c>
      <c r="B22" s="84">
        <v>94</v>
      </c>
      <c r="C22" s="84">
        <v>99</v>
      </c>
      <c r="D22" s="84">
        <v>6</v>
      </c>
      <c r="E22" s="86" t="s">
        <v>805</v>
      </c>
      <c r="F22" s="84">
        <v>83</v>
      </c>
      <c r="G22" s="90"/>
    </row>
    <row r="23" spans="1:7" ht="15.75">
      <c r="A23" s="86" t="s">
        <v>810</v>
      </c>
      <c r="B23" s="84">
        <v>100</v>
      </c>
      <c r="C23" s="84">
        <v>101</v>
      </c>
      <c r="D23" s="84">
        <v>2</v>
      </c>
      <c r="E23" s="86" t="s">
        <v>805</v>
      </c>
      <c r="F23" s="84">
        <v>89</v>
      </c>
      <c r="G23" s="90"/>
    </row>
    <row r="24" spans="1:7" ht="15.75">
      <c r="A24" s="86" t="s">
        <v>757</v>
      </c>
      <c r="B24" s="84">
        <v>102</v>
      </c>
      <c r="C24" s="84">
        <v>108</v>
      </c>
      <c r="D24" s="84">
        <v>7</v>
      </c>
      <c r="E24" s="86" t="s">
        <v>805</v>
      </c>
      <c r="F24" s="84">
        <v>91</v>
      </c>
      <c r="G24" s="90"/>
    </row>
    <row r="25" spans="1:7" ht="15.75">
      <c r="A25" s="86" t="s">
        <v>758</v>
      </c>
      <c r="B25" s="84">
        <v>109</v>
      </c>
      <c r="C25" s="84">
        <v>115</v>
      </c>
      <c r="D25" s="84">
        <v>7</v>
      </c>
      <c r="E25" s="86" t="s">
        <v>805</v>
      </c>
      <c r="F25" s="84">
        <v>98</v>
      </c>
      <c r="G25" s="90" t="s">
        <v>769</v>
      </c>
    </row>
    <row r="26" spans="1:7" ht="15.75">
      <c r="A26" s="86" t="s">
        <v>811</v>
      </c>
      <c r="B26" s="84">
        <v>116</v>
      </c>
      <c r="C26" s="84">
        <v>118</v>
      </c>
      <c r="D26" s="84">
        <v>3</v>
      </c>
      <c r="E26" s="86" t="s">
        <v>805</v>
      </c>
      <c r="F26" s="84">
        <v>105</v>
      </c>
      <c r="G26" s="90"/>
    </row>
    <row r="27" spans="1:7" ht="15.75">
      <c r="A27" s="86" t="s">
        <v>812</v>
      </c>
      <c r="B27" s="84">
        <v>119</v>
      </c>
      <c r="C27" s="84">
        <v>125</v>
      </c>
      <c r="D27" s="84">
        <v>7</v>
      </c>
      <c r="E27" s="86" t="s">
        <v>805</v>
      </c>
      <c r="F27" s="84">
        <v>108</v>
      </c>
      <c r="G27" s="90" t="s">
        <v>769</v>
      </c>
    </row>
    <row r="28" spans="1:7" ht="15.75">
      <c r="A28" s="86" t="s">
        <v>813</v>
      </c>
      <c r="B28" s="84">
        <v>126</v>
      </c>
      <c r="C28" s="84">
        <v>132</v>
      </c>
      <c r="D28" s="84">
        <v>7</v>
      </c>
      <c r="E28" s="86" t="s">
        <v>805</v>
      </c>
      <c r="F28" s="84">
        <v>115</v>
      </c>
      <c r="G28" s="90" t="s">
        <v>769</v>
      </c>
    </row>
    <row r="29" spans="1:7" ht="15.75">
      <c r="A29" s="86" t="s">
        <v>814</v>
      </c>
      <c r="B29" s="84">
        <v>133</v>
      </c>
      <c r="C29" s="84">
        <v>138</v>
      </c>
      <c r="D29" s="84">
        <v>6</v>
      </c>
      <c r="E29" s="86" t="s">
        <v>805</v>
      </c>
      <c r="F29" s="84">
        <v>123</v>
      </c>
      <c r="G29" s="90" t="s">
        <v>769</v>
      </c>
    </row>
    <row r="30" spans="1:7" ht="15.75">
      <c r="A30" s="86" t="s">
        <v>767</v>
      </c>
      <c r="B30" s="84">
        <v>139</v>
      </c>
      <c r="C30" s="84">
        <v>146</v>
      </c>
      <c r="D30" s="84">
        <v>8</v>
      </c>
      <c r="E30" s="86" t="s">
        <v>768</v>
      </c>
      <c r="F30" s="84">
        <v>47</v>
      </c>
      <c r="G30" s="90" t="s">
        <v>769</v>
      </c>
    </row>
    <row r="31" spans="1:7" ht="15.75">
      <c r="A31" s="86" t="s">
        <v>770</v>
      </c>
      <c r="B31" s="84">
        <v>147</v>
      </c>
      <c r="C31" s="84">
        <v>149</v>
      </c>
      <c r="D31" s="84">
        <v>3</v>
      </c>
      <c r="E31" s="86" t="s">
        <v>771</v>
      </c>
      <c r="F31" s="84">
        <v>27</v>
      </c>
      <c r="G31" s="90" t="s">
        <v>815</v>
      </c>
    </row>
    <row r="32" spans="1:7" ht="15.75">
      <c r="A32" s="86" t="s">
        <v>54</v>
      </c>
      <c r="B32" s="84">
        <v>150</v>
      </c>
      <c r="C32" s="84">
        <v>156</v>
      </c>
      <c r="D32" s="84">
        <v>7</v>
      </c>
      <c r="E32" s="86"/>
      <c r="F32" s="84"/>
      <c r="G32" s="90"/>
    </row>
  </sheetData>
  <autoFilter ref="A4:G4" xr:uid="{00000000-0009-0000-0000-00000F000000}"/>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13"/>
  <dimension ref="A1:G46"/>
  <sheetViews>
    <sheetView workbookViewId="0">
      <selection sqref="A1:A2"/>
    </sheetView>
  </sheetViews>
  <sheetFormatPr defaultColWidth="11.42578125" defaultRowHeight="15"/>
  <cols>
    <col min="1" max="1" width="46.42578125" customWidth="1"/>
    <col min="7" max="7" width="51.42578125" customWidth="1"/>
  </cols>
  <sheetData>
    <row r="1" spans="1:7" ht="18">
      <c r="A1" s="57" t="s">
        <v>816</v>
      </c>
    </row>
    <row r="2" spans="1:7" ht="18">
      <c r="A2" s="57" t="s">
        <v>655</v>
      </c>
    </row>
    <row r="4" spans="1:7" ht="47.25">
      <c r="A4" s="191" t="s">
        <v>21</v>
      </c>
      <c r="B4" s="81" t="s">
        <v>23</v>
      </c>
      <c r="C4" s="81" t="s">
        <v>24</v>
      </c>
      <c r="D4" s="81" t="s">
        <v>22</v>
      </c>
      <c r="E4" s="191" t="s">
        <v>656</v>
      </c>
      <c r="F4" s="82" t="s">
        <v>657</v>
      </c>
      <c r="G4" s="192"/>
    </row>
    <row r="5" spans="1:7" ht="15.75">
      <c r="A5" s="188" t="s">
        <v>686</v>
      </c>
      <c r="B5" s="189">
        <v>1</v>
      </c>
      <c r="C5" s="189">
        <v>1</v>
      </c>
      <c r="D5" s="189">
        <v>1</v>
      </c>
      <c r="E5" s="188" t="s">
        <v>687</v>
      </c>
      <c r="F5" s="189"/>
      <c r="G5" s="190" t="s">
        <v>817</v>
      </c>
    </row>
    <row r="6" spans="1:7" ht="15.75">
      <c r="A6" s="86" t="s">
        <v>28</v>
      </c>
      <c r="B6" s="84">
        <v>2</v>
      </c>
      <c r="C6" s="84">
        <v>10</v>
      </c>
      <c r="D6" s="84">
        <v>9</v>
      </c>
      <c r="E6" s="86" t="s">
        <v>8</v>
      </c>
      <c r="F6" s="84">
        <v>4</v>
      </c>
      <c r="G6" s="90"/>
    </row>
    <row r="7" spans="1:7" ht="15.75">
      <c r="A7" s="86" t="s">
        <v>661</v>
      </c>
      <c r="B7" s="84">
        <v>11</v>
      </c>
      <c r="C7" s="84">
        <v>19</v>
      </c>
      <c r="D7" s="84">
        <v>9</v>
      </c>
      <c r="E7" s="86" t="s">
        <v>8</v>
      </c>
      <c r="F7" s="84">
        <v>13</v>
      </c>
      <c r="G7" s="90"/>
    </row>
    <row r="8" spans="1:7" ht="15.75">
      <c r="A8" s="86" t="s">
        <v>743</v>
      </c>
      <c r="B8" s="84">
        <v>20</v>
      </c>
      <c r="C8" s="84">
        <v>28</v>
      </c>
      <c r="D8" s="84">
        <v>9</v>
      </c>
      <c r="E8" s="86" t="s">
        <v>663</v>
      </c>
      <c r="F8" s="84">
        <v>40</v>
      </c>
      <c r="G8" s="90"/>
    </row>
    <row r="9" spans="1:7" ht="15.75">
      <c r="A9" s="86" t="s">
        <v>466</v>
      </c>
      <c r="B9" s="84">
        <v>29</v>
      </c>
      <c r="C9" s="84">
        <v>41</v>
      </c>
      <c r="D9" s="84">
        <v>13</v>
      </c>
      <c r="E9" s="86" t="s">
        <v>663</v>
      </c>
      <c r="F9" s="84">
        <v>12</v>
      </c>
      <c r="G9" s="90"/>
    </row>
    <row r="10" spans="1:7" ht="15.75">
      <c r="A10" s="86" t="s">
        <v>665</v>
      </c>
      <c r="B10" s="84">
        <v>42</v>
      </c>
      <c r="C10" s="84">
        <v>43</v>
      </c>
      <c r="D10" s="84">
        <v>2</v>
      </c>
      <c r="E10" s="86" t="s">
        <v>663</v>
      </c>
      <c r="F10" s="84">
        <v>25</v>
      </c>
      <c r="G10" s="90"/>
    </row>
    <row r="11" spans="1:7" ht="15.75">
      <c r="A11" s="86" t="s">
        <v>666</v>
      </c>
      <c r="B11" s="84">
        <v>44</v>
      </c>
      <c r="C11" s="84">
        <v>46</v>
      </c>
      <c r="D11" s="84">
        <v>3</v>
      </c>
      <c r="E11" s="86" t="s">
        <v>663</v>
      </c>
      <c r="F11" s="84">
        <v>27</v>
      </c>
      <c r="G11" s="90"/>
    </row>
    <row r="12" spans="1:7" ht="15.75">
      <c r="A12" s="86" t="s">
        <v>794</v>
      </c>
      <c r="B12" s="84">
        <v>47</v>
      </c>
      <c r="C12" s="84">
        <v>55</v>
      </c>
      <c r="D12" s="84">
        <v>9</v>
      </c>
      <c r="E12" s="86" t="s">
        <v>663</v>
      </c>
      <c r="F12" s="84">
        <v>30</v>
      </c>
      <c r="G12" s="90"/>
    </row>
    <row r="13" spans="1:7" ht="47.25">
      <c r="A13" s="86" t="s">
        <v>646</v>
      </c>
      <c r="B13" s="84">
        <v>56</v>
      </c>
      <c r="C13" s="84">
        <v>68</v>
      </c>
      <c r="D13" s="84">
        <v>13</v>
      </c>
      <c r="E13" s="86" t="s">
        <v>667</v>
      </c>
      <c r="F13" s="84">
        <v>50</v>
      </c>
      <c r="G13" s="90" t="s">
        <v>668</v>
      </c>
    </row>
    <row r="14" spans="1:7" ht="47.25">
      <c r="A14" s="86" t="s">
        <v>745</v>
      </c>
      <c r="B14" s="84">
        <v>69</v>
      </c>
      <c r="C14" s="84">
        <v>70</v>
      </c>
      <c r="D14" s="84">
        <v>2</v>
      </c>
      <c r="E14" s="86" t="s">
        <v>667</v>
      </c>
      <c r="F14" s="84">
        <v>63</v>
      </c>
      <c r="G14" s="90" t="s">
        <v>491</v>
      </c>
    </row>
    <row r="15" spans="1:7" ht="15.75">
      <c r="A15" s="86" t="s">
        <v>620</v>
      </c>
      <c r="B15" s="84">
        <v>71</v>
      </c>
      <c r="C15" s="84">
        <v>72</v>
      </c>
      <c r="D15" s="84">
        <v>2</v>
      </c>
      <c r="E15" s="86" t="s">
        <v>818</v>
      </c>
      <c r="F15" s="84">
        <v>39</v>
      </c>
      <c r="G15" s="90"/>
    </row>
    <row r="16" spans="1:7" ht="15.75">
      <c r="A16" s="86" t="s">
        <v>746</v>
      </c>
      <c r="B16" s="84">
        <v>73</v>
      </c>
      <c r="C16" s="84">
        <v>75</v>
      </c>
      <c r="D16" s="84">
        <v>3</v>
      </c>
      <c r="E16" s="86" t="s">
        <v>805</v>
      </c>
      <c r="F16" s="84">
        <v>41</v>
      </c>
      <c r="G16" s="90"/>
    </row>
    <row r="17" spans="1:7" ht="15.75">
      <c r="A17" s="86" t="s">
        <v>809</v>
      </c>
      <c r="B17" s="84">
        <v>76</v>
      </c>
      <c r="C17" s="84">
        <v>83</v>
      </c>
      <c r="D17" s="84">
        <v>8</v>
      </c>
      <c r="E17" s="86" t="s">
        <v>805</v>
      </c>
      <c r="F17" s="84">
        <v>68</v>
      </c>
      <c r="G17" s="90" t="s">
        <v>819</v>
      </c>
    </row>
    <row r="18" spans="1:7" ht="15.75">
      <c r="A18" s="86" t="s">
        <v>81</v>
      </c>
      <c r="B18" s="84">
        <v>84</v>
      </c>
      <c r="C18" s="84">
        <v>96</v>
      </c>
      <c r="D18" s="84">
        <v>13</v>
      </c>
      <c r="E18" s="86" t="s">
        <v>818</v>
      </c>
      <c r="F18" s="84">
        <v>43</v>
      </c>
      <c r="G18" s="90"/>
    </row>
    <row r="19" spans="1:7" ht="15.75">
      <c r="A19" s="86" t="s">
        <v>87</v>
      </c>
      <c r="B19" s="84">
        <v>97</v>
      </c>
      <c r="C19" s="84">
        <v>97</v>
      </c>
      <c r="D19" s="84">
        <v>1</v>
      </c>
      <c r="E19" s="86" t="s">
        <v>818</v>
      </c>
      <c r="F19" s="84">
        <v>56</v>
      </c>
      <c r="G19" s="90"/>
    </row>
    <row r="20" spans="1:7" ht="15.75">
      <c r="A20" s="86" t="s">
        <v>820</v>
      </c>
      <c r="B20" s="84">
        <v>98</v>
      </c>
      <c r="C20" s="84">
        <v>98</v>
      </c>
      <c r="D20" s="84">
        <v>1</v>
      </c>
      <c r="E20" s="86" t="s">
        <v>818</v>
      </c>
      <c r="F20" s="84">
        <v>57</v>
      </c>
      <c r="G20" s="90"/>
    </row>
    <row r="21" spans="1:7" ht="15.75">
      <c r="A21" s="86" t="s">
        <v>821</v>
      </c>
      <c r="B21" s="84">
        <v>99</v>
      </c>
      <c r="C21" s="84">
        <v>99</v>
      </c>
      <c r="D21" s="84">
        <v>1</v>
      </c>
      <c r="E21" s="86" t="s">
        <v>818</v>
      </c>
      <c r="F21" s="84">
        <v>58</v>
      </c>
      <c r="G21" s="90"/>
    </row>
    <row r="22" spans="1:7" ht="15.75">
      <c r="A22" s="86" t="s">
        <v>822</v>
      </c>
      <c r="B22" s="84">
        <v>100</v>
      </c>
      <c r="C22" s="84">
        <v>100</v>
      </c>
      <c r="D22" s="84">
        <v>1</v>
      </c>
      <c r="E22" s="86" t="s">
        <v>818</v>
      </c>
      <c r="F22" s="84">
        <v>59</v>
      </c>
      <c r="G22" s="90"/>
    </row>
    <row r="23" spans="1:7" ht="15.75">
      <c r="A23" s="86" t="s">
        <v>823</v>
      </c>
      <c r="B23" s="84">
        <v>101</v>
      </c>
      <c r="C23" s="84">
        <v>101</v>
      </c>
      <c r="D23" s="84">
        <v>1</v>
      </c>
      <c r="E23" s="86" t="s">
        <v>818</v>
      </c>
      <c r="F23" s="84">
        <v>60</v>
      </c>
      <c r="G23" s="90"/>
    </row>
    <row r="24" spans="1:7" ht="15.75">
      <c r="A24" s="86" t="s">
        <v>824</v>
      </c>
      <c r="B24" s="84">
        <v>102</v>
      </c>
      <c r="C24" s="84">
        <v>102</v>
      </c>
      <c r="D24" s="84">
        <v>1</v>
      </c>
      <c r="E24" s="86" t="s">
        <v>818</v>
      </c>
      <c r="F24" s="84">
        <v>61</v>
      </c>
      <c r="G24" s="90"/>
    </row>
    <row r="25" spans="1:7" ht="15.75">
      <c r="A25" s="86" t="s">
        <v>825</v>
      </c>
      <c r="B25" s="84">
        <v>103</v>
      </c>
      <c r="C25" s="84">
        <v>103</v>
      </c>
      <c r="D25" s="84">
        <v>1</v>
      </c>
      <c r="E25" s="86" t="s">
        <v>818</v>
      </c>
      <c r="F25" s="84">
        <v>62</v>
      </c>
      <c r="G25" s="90"/>
    </row>
    <row r="26" spans="1:7" ht="15.75">
      <c r="A26" s="86" t="s">
        <v>826</v>
      </c>
      <c r="B26" s="84">
        <v>104</v>
      </c>
      <c r="C26" s="84">
        <v>104</v>
      </c>
      <c r="D26" s="84">
        <v>1</v>
      </c>
      <c r="E26" s="86" t="s">
        <v>818</v>
      </c>
      <c r="F26" s="84">
        <v>63</v>
      </c>
      <c r="G26" s="90"/>
    </row>
    <row r="27" spans="1:7" ht="15.75">
      <c r="A27" s="86" t="s">
        <v>827</v>
      </c>
      <c r="B27" s="84">
        <v>105</v>
      </c>
      <c r="C27" s="84">
        <v>105</v>
      </c>
      <c r="D27" s="84">
        <v>1</v>
      </c>
      <c r="E27" s="86" t="s">
        <v>818</v>
      </c>
      <c r="F27" s="84">
        <v>64</v>
      </c>
      <c r="G27" s="90"/>
    </row>
    <row r="28" spans="1:7" ht="15.75">
      <c r="A28" s="86" t="s">
        <v>828</v>
      </c>
      <c r="B28" s="84">
        <v>106</v>
      </c>
      <c r="C28" s="84">
        <v>107</v>
      </c>
      <c r="D28" s="84">
        <v>2</v>
      </c>
      <c r="E28" s="86" t="s">
        <v>818</v>
      </c>
      <c r="F28" s="84">
        <v>71</v>
      </c>
      <c r="G28" s="90"/>
    </row>
    <row r="29" spans="1:7" ht="15.75">
      <c r="A29" s="86" t="s">
        <v>829</v>
      </c>
      <c r="B29" s="84">
        <v>108</v>
      </c>
      <c r="C29" s="84">
        <v>109</v>
      </c>
      <c r="D29" s="84">
        <v>2</v>
      </c>
      <c r="E29" s="86" t="s">
        <v>818</v>
      </c>
      <c r="F29" s="84">
        <v>73</v>
      </c>
      <c r="G29" s="90"/>
    </row>
    <row r="30" spans="1:7" ht="15.75">
      <c r="A30" s="86" t="s">
        <v>830</v>
      </c>
      <c r="B30" s="84">
        <v>110</v>
      </c>
      <c r="C30" s="84">
        <v>111</v>
      </c>
      <c r="D30" s="84">
        <v>2</v>
      </c>
      <c r="E30" s="86" t="s">
        <v>818</v>
      </c>
      <c r="F30" s="84">
        <v>75</v>
      </c>
      <c r="G30" s="90"/>
    </row>
    <row r="31" spans="1:7" ht="15.75">
      <c r="A31" s="86" t="s">
        <v>831</v>
      </c>
      <c r="B31" s="84">
        <v>112</v>
      </c>
      <c r="C31" s="84">
        <v>113</v>
      </c>
      <c r="D31" s="84">
        <v>2</v>
      </c>
      <c r="E31" s="86" t="s">
        <v>818</v>
      </c>
      <c r="F31" s="84">
        <v>77</v>
      </c>
      <c r="G31" s="90"/>
    </row>
    <row r="32" spans="1:7" ht="15.75">
      <c r="A32" s="86" t="s">
        <v>832</v>
      </c>
      <c r="B32" s="84">
        <v>114</v>
      </c>
      <c r="C32" s="84">
        <v>115</v>
      </c>
      <c r="D32" s="84">
        <v>2</v>
      </c>
      <c r="E32" s="86" t="s">
        <v>818</v>
      </c>
      <c r="F32" s="84">
        <v>79</v>
      </c>
      <c r="G32" s="90"/>
    </row>
    <row r="33" spans="1:7" ht="15.75">
      <c r="A33" s="86" t="s">
        <v>833</v>
      </c>
      <c r="B33" s="84">
        <v>116</v>
      </c>
      <c r="C33" s="84">
        <v>117</v>
      </c>
      <c r="D33" s="84">
        <v>2</v>
      </c>
      <c r="E33" s="86" t="s">
        <v>818</v>
      </c>
      <c r="F33" s="84">
        <v>81</v>
      </c>
      <c r="G33" s="90"/>
    </row>
    <row r="34" spans="1:7" ht="15.75">
      <c r="A34" s="86" t="s">
        <v>834</v>
      </c>
      <c r="B34" s="84">
        <v>118</v>
      </c>
      <c r="C34" s="84">
        <v>119</v>
      </c>
      <c r="D34" s="84">
        <v>2</v>
      </c>
      <c r="E34" s="86" t="s">
        <v>818</v>
      </c>
      <c r="F34" s="84">
        <v>83</v>
      </c>
      <c r="G34" s="90"/>
    </row>
    <row r="35" spans="1:7" ht="15.75">
      <c r="A35" s="86" t="s">
        <v>835</v>
      </c>
      <c r="B35" s="84">
        <v>120</v>
      </c>
      <c r="C35" s="84">
        <v>121</v>
      </c>
      <c r="D35" s="84">
        <v>2</v>
      </c>
      <c r="E35" s="86" t="s">
        <v>818</v>
      </c>
      <c r="F35" s="84">
        <v>85</v>
      </c>
      <c r="G35" s="90"/>
    </row>
    <row r="36" spans="1:7" ht="15.75">
      <c r="A36" s="86" t="s">
        <v>836</v>
      </c>
      <c r="B36" s="84">
        <v>122</v>
      </c>
      <c r="C36" s="84">
        <v>123</v>
      </c>
      <c r="D36" s="84">
        <v>2</v>
      </c>
      <c r="E36" s="86" t="s">
        <v>818</v>
      </c>
      <c r="F36" s="84">
        <v>87</v>
      </c>
      <c r="G36" s="90"/>
    </row>
    <row r="37" spans="1:7" ht="15.75">
      <c r="A37" s="86" t="s">
        <v>837</v>
      </c>
      <c r="B37" s="84">
        <v>124</v>
      </c>
      <c r="C37" s="84">
        <v>125</v>
      </c>
      <c r="D37" s="84">
        <v>2</v>
      </c>
      <c r="E37" s="86" t="s">
        <v>818</v>
      </c>
      <c r="F37" s="84">
        <v>89</v>
      </c>
      <c r="G37" s="90"/>
    </row>
    <row r="38" spans="1:7" ht="15.75">
      <c r="A38" s="86" t="s">
        <v>838</v>
      </c>
      <c r="B38" s="84">
        <v>126</v>
      </c>
      <c r="C38" s="84">
        <v>127</v>
      </c>
      <c r="D38" s="84">
        <v>2</v>
      </c>
      <c r="E38" s="86" t="s">
        <v>818</v>
      </c>
      <c r="F38" s="84">
        <v>91</v>
      </c>
      <c r="G38" s="90"/>
    </row>
    <row r="39" spans="1:7" ht="15.75">
      <c r="A39" s="86" t="s">
        <v>839</v>
      </c>
      <c r="B39" s="84">
        <v>128</v>
      </c>
      <c r="C39" s="84">
        <v>129</v>
      </c>
      <c r="D39" s="84">
        <v>2</v>
      </c>
      <c r="E39" s="86" t="s">
        <v>818</v>
      </c>
      <c r="F39" s="84">
        <v>93</v>
      </c>
      <c r="G39" s="90"/>
    </row>
    <row r="40" spans="1:7" ht="15.75">
      <c r="A40" s="86" t="s">
        <v>840</v>
      </c>
      <c r="B40" s="84">
        <v>130</v>
      </c>
      <c r="C40" s="84">
        <v>131</v>
      </c>
      <c r="D40" s="84">
        <v>2</v>
      </c>
      <c r="E40" s="86" t="s">
        <v>818</v>
      </c>
      <c r="F40" s="84">
        <v>95</v>
      </c>
      <c r="G40" s="90"/>
    </row>
    <row r="41" spans="1:7" ht="15.75">
      <c r="A41" s="86" t="s">
        <v>841</v>
      </c>
      <c r="B41" s="84">
        <v>132</v>
      </c>
      <c r="C41" s="84">
        <v>133</v>
      </c>
      <c r="D41" s="84">
        <v>2</v>
      </c>
      <c r="E41" s="86" t="s">
        <v>818</v>
      </c>
      <c r="F41" s="84">
        <v>97</v>
      </c>
      <c r="G41" s="90"/>
    </row>
    <row r="42" spans="1:7" ht="15.75">
      <c r="A42" s="86" t="s">
        <v>842</v>
      </c>
      <c r="B42" s="84">
        <v>134</v>
      </c>
      <c r="C42" s="84">
        <v>135</v>
      </c>
      <c r="D42" s="84">
        <v>2</v>
      </c>
      <c r="E42" s="86" t="s">
        <v>818</v>
      </c>
      <c r="F42" s="84">
        <v>99</v>
      </c>
      <c r="G42" s="90"/>
    </row>
    <row r="43" spans="1:7" ht="15.75">
      <c r="A43" s="86" t="s">
        <v>843</v>
      </c>
      <c r="B43" s="84">
        <v>136</v>
      </c>
      <c r="C43" s="84">
        <v>137</v>
      </c>
      <c r="D43" s="84">
        <v>2</v>
      </c>
      <c r="E43" s="86" t="s">
        <v>818</v>
      </c>
      <c r="F43" s="84">
        <v>101</v>
      </c>
      <c r="G43" s="90"/>
    </row>
    <row r="44" spans="1:7" ht="15.75">
      <c r="A44" s="94"/>
      <c r="B44" s="94"/>
      <c r="C44" s="94"/>
      <c r="D44" s="94"/>
      <c r="E44" s="94"/>
      <c r="F44" s="94"/>
      <c r="G44" s="94"/>
    </row>
    <row r="45" spans="1:7">
      <c r="A45" s="5" t="s">
        <v>844</v>
      </c>
      <c r="B45" s="1"/>
      <c r="C45" s="1"/>
      <c r="D45" s="1"/>
      <c r="E45" s="1"/>
      <c r="F45" s="1"/>
      <c r="G45" s="1"/>
    </row>
    <row r="46" spans="1:7">
      <c r="A46" s="1"/>
      <c r="B46" s="1"/>
      <c r="C46" s="1"/>
      <c r="D46" s="1"/>
      <c r="E46" s="1"/>
      <c r="F46" s="1"/>
      <c r="G46" s="1"/>
    </row>
  </sheetData>
  <autoFilter ref="A4:G4" xr:uid="{00000000-0009-0000-0000-000010000000}"/>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euil14"/>
  <dimension ref="A1:G31"/>
  <sheetViews>
    <sheetView topLeftCell="B1" workbookViewId="0">
      <selection activeCell="B7" sqref="B7"/>
    </sheetView>
  </sheetViews>
  <sheetFormatPr defaultColWidth="11.42578125" defaultRowHeight="15"/>
  <cols>
    <col min="1" max="1" width="42.28515625" customWidth="1"/>
    <col min="7" max="7" width="50.140625" customWidth="1"/>
  </cols>
  <sheetData>
    <row r="1" spans="1:7" ht="18">
      <c r="A1" s="57" t="s">
        <v>845</v>
      </c>
    </row>
    <row r="2" spans="1:7" ht="18">
      <c r="A2" s="57" t="s">
        <v>655</v>
      </c>
    </row>
    <row r="4" spans="1:7" ht="31.5">
      <c r="A4" s="180" t="s">
        <v>21</v>
      </c>
      <c r="B4" s="180" t="s">
        <v>23</v>
      </c>
      <c r="C4" s="180" t="s">
        <v>24</v>
      </c>
      <c r="D4" s="176" t="s">
        <v>22</v>
      </c>
      <c r="E4" s="180" t="s">
        <v>656</v>
      </c>
      <c r="F4" s="176" t="s">
        <v>657</v>
      </c>
      <c r="G4" s="176" t="s">
        <v>158</v>
      </c>
    </row>
    <row r="5" spans="1:7" ht="15.75">
      <c r="A5" s="188" t="s">
        <v>686</v>
      </c>
      <c r="B5" s="189">
        <v>1</v>
      </c>
      <c r="C5" s="189">
        <v>1</v>
      </c>
      <c r="D5" s="193">
        <v>1</v>
      </c>
      <c r="E5" s="189" t="s">
        <v>659</v>
      </c>
      <c r="F5" s="189"/>
      <c r="G5" s="190" t="s">
        <v>846</v>
      </c>
    </row>
    <row r="6" spans="1:7" ht="15.75">
      <c r="A6" s="120" t="s">
        <v>28</v>
      </c>
      <c r="B6" s="84">
        <v>2</v>
      </c>
      <c r="C6" s="84">
        <v>10</v>
      </c>
      <c r="D6" s="85">
        <v>9</v>
      </c>
      <c r="E6" s="84" t="s">
        <v>8</v>
      </c>
      <c r="F6" s="84"/>
      <c r="G6" s="90"/>
    </row>
    <row r="7" spans="1:7" ht="31.5">
      <c r="A7" s="120" t="s">
        <v>661</v>
      </c>
      <c r="B7" s="84">
        <v>11</v>
      </c>
      <c r="C7" s="84">
        <v>19</v>
      </c>
      <c r="D7" s="85">
        <v>9</v>
      </c>
      <c r="E7" s="84" t="s">
        <v>8</v>
      </c>
      <c r="F7" s="84"/>
      <c r="G7" s="90"/>
    </row>
    <row r="8" spans="1:7" ht="15.75">
      <c r="A8" s="86" t="s">
        <v>743</v>
      </c>
      <c r="B8" s="84">
        <v>20</v>
      </c>
      <c r="C8" s="84">
        <v>28</v>
      </c>
      <c r="D8" s="85">
        <v>9</v>
      </c>
      <c r="E8" s="84" t="s">
        <v>663</v>
      </c>
      <c r="F8" s="84">
        <v>40</v>
      </c>
      <c r="G8" s="90"/>
    </row>
    <row r="9" spans="1:7" ht="15.75">
      <c r="A9" s="86" t="s">
        <v>466</v>
      </c>
      <c r="B9" s="84">
        <v>29</v>
      </c>
      <c r="C9" s="84">
        <v>41</v>
      </c>
      <c r="D9" s="85">
        <v>13</v>
      </c>
      <c r="E9" s="84" t="s">
        <v>663</v>
      </c>
      <c r="F9" s="84">
        <v>12</v>
      </c>
      <c r="G9" s="90"/>
    </row>
    <row r="10" spans="1:7" ht="15.75">
      <c r="A10" s="86" t="s">
        <v>665</v>
      </c>
      <c r="B10" s="84">
        <v>42</v>
      </c>
      <c r="C10" s="84">
        <v>43</v>
      </c>
      <c r="D10" s="85">
        <v>2</v>
      </c>
      <c r="E10" s="84" t="s">
        <v>663</v>
      </c>
      <c r="F10" s="84">
        <v>25</v>
      </c>
      <c r="G10" s="90"/>
    </row>
    <row r="11" spans="1:7" ht="15.75">
      <c r="A11" s="86" t="s">
        <v>666</v>
      </c>
      <c r="B11" s="84">
        <v>44</v>
      </c>
      <c r="C11" s="84">
        <v>46</v>
      </c>
      <c r="D11" s="85">
        <v>3</v>
      </c>
      <c r="E11" s="84" t="s">
        <v>663</v>
      </c>
      <c r="F11" s="84">
        <v>27</v>
      </c>
      <c r="G11" s="90"/>
    </row>
    <row r="12" spans="1:7" ht="15.75">
      <c r="A12" s="86" t="s">
        <v>794</v>
      </c>
      <c r="B12" s="84">
        <v>47</v>
      </c>
      <c r="C12" s="84">
        <v>55</v>
      </c>
      <c r="D12" s="85">
        <v>9</v>
      </c>
      <c r="E12" s="84" t="s">
        <v>663</v>
      </c>
      <c r="F12" s="84">
        <v>30</v>
      </c>
      <c r="G12" s="90"/>
    </row>
    <row r="13" spans="1:7" ht="47.25">
      <c r="A13" s="86" t="s">
        <v>646</v>
      </c>
      <c r="B13" s="84">
        <v>56</v>
      </c>
      <c r="C13" s="84">
        <v>68</v>
      </c>
      <c r="D13" s="85">
        <v>13</v>
      </c>
      <c r="E13" s="86" t="s">
        <v>667</v>
      </c>
      <c r="F13" s="84">
        <v>50</v>
      </c>
      <c r="G13" s="90" t="s">
        <v>668</v>
      </c>
    </row>
    <row r="14" spans="1:7" ht="47.25">
      <c r="A14" s="86" t="s">
        <v>745</v>
      </c>
      <c r="B14" s="84">
        <v>69</v>
      </c>
      <c r="C14" s="84">
        <v>70</v>
      </c>
      <c r="D14" s="85">
        <v>2</v>
      </c>
      <c r="E14" s="86" t="s">
        <v>667</v>
      </c>
      <c r="F14" s="84">
        <v>63</v>
      </c>
      <c r="G14" s="90" t="s">
        <v>491</v>
      </c>
    </row>
    <row r="15" spans="1:7" ht="15.75">
      <c r="A15" s="86" t="s">
        <v>620</v>
      </c>
      <c r="B15" s="84">
        <v>71</v>
      </c>
      <c r="C15" s="84">
        <v>72</v>
      </c>
      <c r="D15" s="85">
        <v>2</v>
      </c>
      <c r="E15" s="84" t="s">
        <v>805</v>
      </c>
      <c r="F15" s="84">
        <v>39</v>
      </c>
      <c r="G15" s="90"/>
    </row>
    <row r="16" spans="1:7" ht="15.75">
      <c r="A16" s="86" t="s">
        <v>746</v>
      </c>
      <c r="B16" s="84">
        <v>73</v>
      </c>
      <c r="C16" s="84">
        <v>75</v>
      </c>
      <c r="D16" s="85">
        <v>3</v>
      </c>
      <c r="E16" s="84" t="s">
        <v>805</v>
      </c>
      <c r="F16" s="84">
        <v>41</v>
      </c>
      <c r="G16" s="90"/>
    </row>
    <row r="17" spans="1:7" ht="15.75">
      <c r="A17" s="86" t="s">
        <v>847</v>
      </c>
      <c r="B17" s="84">
        <v>76</v>
      </c>
      <c r="C17" s="84">
        <v>83</v>
      </c>
      <c r="D17" s="85">
        <v>8</v>
      </c>
      <c r="E17" s="84" t="s">
        <v>848</v>
      </c>
      <c r="F17" s="84">
        <v>49</v>
      </c>
      <c r="G17" s="90" t="s">
        <v>849</v>
      </c>
    </row>
    <row r="18" spans="1:7" ht="15.75">
      <c r="A18" s="86" t="s">
        <v>850</v>
      </c>
      <c r="B18" s="84">
        <v>84</v>
      </c>
      <c r="C18" s="84">
        <v>85</v>
      </c>
      <c r="D18" s="85">
        <v>2</v>
      </c>
      <c r="E18" s="84" t="s">
        <v>848</v>
      </c>
      <c r="F18" s="84">
        <v>55</v>
      </c>
      <c r="G18" s="90"/>
    </row>
    <row r="19" spans="1:7" ht="15.75">
      <c r="A19" s="86" t="s">
        <v>851</v>
      </c>
      <c r="B19" s="84">
        <v>86</v>
      </c>
      <c r="C19" s="84">
        <v>93</v>
      </c>
      <c r="D19" s="85">
        <v>8</v>
      </c>
      <c r="E19" s="84" t="s">
        <v>848</v>
      </c>
      <c r="F19" s="84">
        <v>57</v>
      </c>
      <c r="G19" s="90"/>
    </row>
    <row r="20" spans="1:7" ht="15.75">
      <c r="A20" s="86" t="s">
        <v>852</v>
      </c>
      <c r="B20" s="84">
        <v>94</v>
      </c>
      <c r="C20" s="84">
        <v>101</v>
      </c>
      <c r="D20" s="85">
        <v>8</v>
      </c>
      <c r="E20" s="84" t="s">
        <v>848</v>
      </c>
      <c r="F20" s="84">
        <v>65</v>
      </c>
      <c r="G20" s="90" t="s">
        <v>849</v>
      </c>
    </row>
    <row r="21" spans="1:7" ht="15.75">
      <c r="A21" s="86" t="s">
        <v>853</v>
      </c>
      <c r="B21" s="84">
        <v>102</v>
      </c>
      <c r="C21" s="84">
        <v>103</v>
      </c>
      <c r="D21" s="85">
        <v>2</v>
      </c>
      <c r="E21" s="84" t="s">
        <v>848</v>
      </c>
      <c r="F21" s="84">
        <v>71</v>
      </c>
      <c r="G21" s="90"/>
    </row>
    <row r="22" spans="1:7" ht="15.75">
      <c r="A22" s="86" t="s">
        <v>854</v>
      </c>
      <c r="B22" s="84">
        <v>104</v>
      </c>
      <c r="C22" s="84">
        <v>111</v>
      </c>
      <c r="D22" s="85">
        <v>8</v>
      </c>
      <c r="E22" s="84" t="s">
        <v>848</v>
      </c>
      <c r="F22" s="84">
        <v>73</v>
      </c>
      <c r="G22" s="90"/>
    </row>
    <row r="23" spans="1:7" ht="15.75">
      <c r="A23" s="86" t="s">
        <v>855</v>
      </c>
      <c r="B23" s="84">
        <v>112</v>
      </c>
      <c r="C23" s="84">
        <v>119</v>
      </c>
      <c r="D23" s="85">
        <v>8</v>
      </c>
      <c r="E23" s="84" t="s">
        <v>848</v>
      </c>
      <c r="F23" s="84">
        <v>81</v>
      </c>
      <c r="G23" s="90" t="s">
        <v>849</v>
      </c>
    </row>
    <row r="24" spans="1:7" ht="15.75">
      <c r="A24" s="86" t="s">
        <v>856</v>
      </c>
      <c r="B24" s="84">
        <v>120</v>
      </c>
      <c r="C24" s="84">
        <v>121</v>
      </c>
      <c r="D24" s="85">
        <v>2</v>
      </c>
      <c r="E24" s="84" t="s">
        <v>848</v>
      </c>
      <c r="F24" s="84">
        <v>87</v>
      </c>
      <c r="G24" s="90"/>
    </row>
    <row r="25" spans="1:7" ht="15.75">
      <c r="A25" s="86" t="s">
        <v>857</v>
      </c>
      <c r="B25" s="84">
        <v>122</v>
      </c>
      <c r="C25" s="84">
        <v>129</v>
      </c>
      <c r="D25" s="85">
        <v>8</v>
      </c>
      <c r="E25" s="84" t="s">
        <v>848</v>
      </c>
      <c r="F25" s="84">
        <v>89</v>
      </c>
      <c r="G25" s="90"/>
    </row>
    <row r="26" spans="1:7" ht="15.75">
      <c r="A26" s="86" t="s">
        <v>858</v>
      </c>
      <c r="B26" s="84">
        <v>130</v>
      </c>
      <c r="C26" s="84">
        <v>137</v>
      </c>
      <c r="D26" s="85">
        <v>8</v>
      </c>
      <c r="E26" s="84" t="s">
        <v>848</v>
      </c>
      <c r="F26" s="84">
        <v>97</v>
      </c>
      <c r="G26" s="90" t="s">
        <v>849</v>
      </c>
    </row>
    <row r="27" spans="1:7" ht="15.75">
      <c r="A27" s="86" t="s">
        <v>859</v>
      </c>
      <c r="B27" s="84">
        <v>138</v>
      </c>
      <c r="C27" s="84">
        <v>139</v>
      </c>
      <c r="D27" s="85">
        <v>2</v>
      </c>
      <c r="E27" s="84" t="s">
        <v>848</v>
      </c>
      <c r="F27" s="84">
        <v>103</v>
      </c>
      <c r="G27" s="90"/>
    </row>
    <row r="28" spans="1:7" ht="15.75">
      <c r="A28" s="86" t="s">
        <v>860</v>
      </c>
      <c r="B28" s="84">
        <v>140</v>
      </c>
      <c r="C28" s="84">
        <v>147</v>
      </c>
      <c r="D28" s="85">
        <v>8</v>
      </c>
      <c r="E28" s="84" t="s">
        <v>848</v>
      </c>
      <c r="F28" s="84">
        <v>105</v>
      </c>
      <c r="G28" s="90"/>
    </row>
    <row r="29" spans="1:7" ht="15.75">
      <c r="A29" s="86" t="s">
        <v>861</v>
      </c>
      <c r="B29" s="84">
        <v>148</v>
      </c>
      <c r="C29" s="84">
        <v>155</v>
      </c>
      <c r="D29" s="85">
        <v>8</v>
      </c>
      <c r="E29" s="84" t="s">
        <v>848</v>
      </c>
      <c r="F29" s="84">
        <v>113</v>
      </c>
      <c r="G29" s="90" t="s">
        <v>849</v>
      </c>
    </row>
    <row r="30" spans="1:7" ht="15.75">
      <c r="A30" s="86" t="s">
        <v>862</v>
      </c>
      <c r="B30" s="84">
        <v>156</v>
      </c>
      <c r="C30" s="84">
        <v>157</v>
      </c>
      <c r="D30" s="85">
        <v>2</v>
      </c>
      <c r="E30" s="84" t="s">
        <v>848</v>
      </c>
      <c r="F30" s="84">
        <v>119</v>
      </c>
      <c r="G30" s="90"/>
    </row>
    <row r="31" spans="1:7" ht="15.75">
      <c r="A31" s="86" t="s">
        <v>863</v>
      </c>
      <c r="B31" s="84">
        <v>158</v>
      </c>
      <c r="C31" s="84">
        <v>165</v>
      </c>
      <c r="D31" s="85">
        <v>8</v>
      </c>
      <c r="E31" s="84" t="s">
        <v>848</v>
      </c>
      <c r="F31" s="84">
        <v>121</v>
      </c>
      <c r="G31" s="90"/>
    </row>
  </sheetData>
  <autoFilter ref="A4:G4" xr:uid="{00000000-0009-0000-0000-000011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tabColor rgb="FFFFFF00"/>
  </sheetPr>
  <dimension ref="A1:H50"/>
  <sheetViews>
    <sheetView workbookViewId="0">
      <selection activeCell="G20" sqref="G20"/>
    </sheetView>
  </sheetViews>
  <sheetFormatPr defaultColWidth="11.42578125" defaultRowHeight="15"/>
  <cols>
    <col min="1" max="1" width="59" customWidth="1"/>
    <col min="5" max="5" width="19.5703125" customWidth="1"/>
    <col min="6" max="6" width="30.140625" customWidth="1"/>
    <col min="7" max="7" width="41.5703125" customWidth="1"/>
    <col min="8" max="8" width="21.85546875" bestFit="1" customWidth="1"/>
  </cols>
  <sheetData>
    <row r="1" spans="1:7" ht="18">
      <c r="A1" s="57" t="s">
        <v>95</v>
      </c>
    </row>
    <row r="2" spans="1:7" ht="18">
      <c r="A2" s="57" t="s">
        <v>96</v>
      </c>
    </row>
    <row r="3" spans="1:7" ht="18">
      <c r="A3" s="59"/>
      <c r="B3" s="6"/>
    </row>
    <row r="4" spans="1:7" ht="15.75">
      <c r="A4" s="81" t="s">
        <v>21</v>
      </c>
      <c r="B4" s="81" t="s">
        <v>22</v>
      </c>
      <c r="C4" s="81" t="s">
        <v>23</v>
      </c>
      <c r="D4" s="81" t="s">
        <v>24</v>
      </c>
      <c r="E4" s="81" t="s">
        <v>97</v>
      </c>
      <c r="F4" s="82" t="s">
        <v>98</v>
      </c>
      <c r="G4" s="81" t="s">
        <v>99</v>
      </c>
    </row>
    <row r="5" spans="1:7" ht="15.75">
      <c r="A5" s="86" t="s">
        <v>28</v>
      </c>
      <c r="B5" s="84">
        <v>9</v>
      </c>
      <c r="C5" s="84">
        <v>1</v>
      </c>
      <c r="D5" s="84">
        <f>C5+B5-1</f>
        <v>9</v>
      </c>
      <c r="E5" s="84" t="s">
        <v>29</v>
      </c>
      <c r="F5" s="85" t="s">
        <v>30</v>
      </c>
      <c r="G5" s="86"/>
    </row>
    <row r="6" spans="1:7" ht="15.75">
      <c r="A6" s="86" t="s">
        <v>31</v>
      </c>
      <c r="B6" s="84">
        <v>9</v>
      </c>
      <c r="C6" s="84">
        <f>D5+1</f>
        <v>10</v>
      </c>
      <c r="D6" s="84">
        <f>C6+B6-1</f>
        <v>18</v>
      </c>
      <c r="E6" s="84" t="s">
        <v>29</v>
      </c>
      <c r="F6" s="85" t="s">
        <v>30</v>
      </c>
      <c r="G6" s="86"/>
    </row>
    <row r="7" spans="1:7" ht="15.75">
      <c r="A7" s="86" t="s">
        <v>32</v>
      </c>
      <c r="B7" s="84">
        <v>3</v>
      </c>
      <c r="C7" s="84">
        <f t="shared" ref="C7:C25" si="0">D6+1</f>
        <v>19</v>
      </c>
      <c r="D7" s="84">
        <f t="shared" ref="D7:D25" si="1">C7+B7-1</f>
        <v>21</v>
      </c>
      <c r="E7" s="84" t="s">
        <v>29</v>
      </c>
      <c r="F7" s="85" t="s">
        <v>30</v>
      </c>
      <c r="G7" s="108" t="s">
        <v>100</v>
      </c>
    </row>
    <row r="8" spans="1:7" ht="15.75">
      <c r="A8" s="86" t="s">
        <v>34</v>
      </c>
      <c r="B8" s="84">
        <v>20</v>
      </c>
      <c r="C8" s="84">
        <f t="shared" si="0"/>
        <v>22</v>
      </c>
      <c r="D8" s="84">
        <f t="shared" si="1"/>
        <v>41</v>
      </c>
      <c r="E8" s="84" t="s">
        <v>29</v>
      </c>
      <c r="F8" s="85" t="s">
        <v>35</v>
      </c>
      <c r="G8" s="86"/>
    </row>
    <row r="9" spans="1:7" ht="15.75">
      <c r="A9" s="86" t="s">
        <v>36</v>
      </c>
      <c r="B9" s="84">
        <v>8</v>
      </c>
      <c r="C9" s="84">
        <f t="shared" si="0"/>
        <v>42</v>
      </c>
      <c r="D9" s="84">
        <f t="shared" si="1"/>
        <v>49</v>
      </c>
      <c r="E9" s="84" t="s">
        <v>29</v>
      </c>
      <c r="F9" s="85" t="s">
        <v>30</v>
      </c>
      <c r="G9" s="84" t="s">
        <v>37</v>
      </c>
    </row>
    <row r="10" spans="1:7" ht="15.75">
      <c r="A10" s="86" t="s">
        <v>38</v>
      </c>
      <c r="B10" s="84">
        <v>1</v>
      </c>
      <c r="C10" s="84">
        <f t="shared" si="0"/>
        <v>50</v>
      </c>
      <c r="D10" s="84">
        <f t="shared" si="1"/>
        <v>50</v>
      </c>
      <c r="E10" s="84" t="s">
        <v>29</v>
      </c>
      <c r="F10" s="85" t="s">
        <v>30</v>
      </c>
      <c r="G10" s="87" t="s">
        <v>39</v>
      </c>
    </row>
    <row r="11" spans="1:7" ht="15.75">
      <c r="A11" s="86" t="s">
        <v>40</v>
      </c>
      <c r="B11" s="84">
        <v>5</v>
      </c>
      <c r="C11" s="84">
        <f t="shared" si="0"/>
        <v>51</v>
      </c>
      <c r="D11" s="84">
        <f t="shared" si="1"/>
        <v>55</v>
      </c>
      <c r="E11" s="84" t="s">
        <v>29</v>
      </c>
      <c r="F11" s="85" t="s">
        <v>30</v>
      </c>
      <c r="G11" s="86"/>
    </row>
    <row r="12" spans="1:7" ht="15.75">
      <c r="A12" s="92" t="s">
        <v>41</v>
      </c>
      <c r="B12" s="88">
        <v>4</v>
      </c>
      <c r="C12" s="88">
        <f t="shared" si="0"/>
        <v>56</v>
      </c>
      <c r="D12" s="88">
        <f t="shared" si="1"/>
        <v>59</v>
      </c>
      <c r="E12" s="88" t="s">
        <v>29</v>
      </c>
      <c r="F12" s="89" t="s">
        <v>35</v>
      </c>
      <c r="G12" s="95" t="s">
        <v>101</v>
      </c>
    </row>
    <row r="13" spans="1:7" ht="15.75">
      <c r="A13" s="92" t="s">
        <v>51</v>
      </c>
      <c r="B13" s="88">
        <v>4</v>
      </c>
      <c r="C13" s="88">
        <f t="shared" si="0"/>
        <v>60</v>
      </c>
      <c r="D13" s="88">
        <f t="shared" si="1"/>
        <v>63</v>
      </c>
      <c r="E13" s="88" t="s">
        <v>29</v>
      </c>
      <c r="F13" s="89" t="s">
        <v>35</v>
      </c>
      <c r="G13" s="92"/>
    </row>
    <row r="14" spans="1:7" ht="15.75">
      <c r="A14" s="92" t="s">
        <v>52</v>
      </c>
      <c r="B14" s="88">
        <v>5</v>
      </c>
      <c r="C14" s="88">
        <f t="shared" si="0"/>
        <v>64</v>
      </c>
      <c r="D14" s="88">
        <f t="shared" si="1"/>
        <v>68</v>
      </c>
      <c r="E14" s="88" t="s">
        <v>48</v>
      </c>
      <c r="F14" s="89" t="s">
        <v>30</v>
      </c>
      <c r="G14" s="92"/>
    </row>
    <row r="15" spans="1:7" ht="15.75">
      <c r="A15" s="92" t="s">
        <v>53</v>
      </c>
      <c r="B15" s="88">
        <v>1</v>
      </c>
      <c r="C15" s="88">
        <f t="shared" si="0"/>
        <v>69</v>
      </c>
      <c r="D15" s="88">
        <f t="shared" si="1"/>
        <v>69</v>
      </c>
      <c r="E15" s="88" t="s">
        <v>29</v>
      </c>
      <c r="F15" s="89" t="s">
        <v>30</v>
      </c>
      <c r="G15" s="92"/>
    </row>
    <row r="16" spans="1:7" ht="15.75">
      <c r="A16" s="92" t="s">
        <v>102</v>
      </c>
      <c r="B16" s="88">
        <v>8</v>
      </c>
      <c r="C16" s="88">
        <f t="shared" si="0"/>
        <v>70</v>
      </c>
      <c r="D16" s="88">
        <f t="shared" si="1"/>
        <v>77</v>
      </c>
      <c r="E16" s="88" t="s">
        <v>29</v>
      </c>
      <c r="F16" s="89" t="s">
        <v>30</v>
      </c>
      <c r="G16" s="88" t="s">
        <v>37</v>
      </c>
    </row>
    <row r="17" spans="1:8" ht="15.75">
      <c r="A17" s="92" t="s">
        <v>103</v>
      </c>
      <c r="B17" s="88">
        <v>2</v>
      </c>
      <c r="C17" s="88">
        <f t="shared" si="0"/>
        <v>78</v>
      </c>
      <c r="D17" s="88">
        <f t="shared" si="1"/>
        <v>79</v>
      </c>
      <c r="E17" s="88" t="s">
        <v>29</v>
      </c>
      <c r="F17" s="89" t="s">
        <v>35</v>
      </c>
      <c r="G17" s="95" t="s">
        <v>104</v>
      </c>
    </row>
    <row r="18" spans="1:8" ht="15.75">
      <c r="A18" s="92" t="s">
        <v>105</v>
      </c>
      <c r="B18" s="88">
        <v>3</v>
      </c>
      <c r="C18" s="88">
        <f t="shared" si="0"/>
        <v>80</v>
      </c>
      <c r="D18" s="88">
        <f t="shared" si="1"/>
        <v>82</v>
      </c>
      <c r="E18" s="88" t="s">
        <v>29</v>
      </c>
      <c r="F18" s="89" t="s">
        <v>30</v>
      </c>
      <c r="G18" s="95" t="s">
        <v>106</v>
      </c>
      <c r="H18" s="8"/>
    </row>
    <row r="19" spans="1:8" ht="70.5" customHeight="1">
      <c r="A19" s="92" t="s">
        <v>107</v>
      </c>
      <c r="B19" s="88">
        <v>1</v>
      </c>
      <c r="C19" s="88">
        <f t="shared" si="0"/>
        <v>83</v>
      </c>
      <c r="D19" s="88">
        <f t="shared" si="1"/>
        <v>83</v>
      </c>
      <c r="E19" s="88" t="s">
        <v>29</v>
      </c>
      <c r="F19" s="89" t="s">
        <v>30</v>
      </c>
      <c r="G19" s="96" t="s">
        <v>108</v>
      </c>
      <c r="H19" s="10"/>
    </row>
    <row r="20" spans="1:8" ht="15.75">
      <c r="A20" s="86" t="s">
        <v>109</v>
      </c>
      <c r="B20" s="84">
        <v>1</v>
      </c>
      <c r="C20" s="88">
        <f t="shared" si="0"/>
        <v>84</v>
      </c>
      <c r="D20" s="88">
        <f t="shared" si="1"/>
        <v>84</v>
      </c>
      <c r="E20" s="84" t="s">
        <v>29</v>
      </c>
      <c r="F20" s="85" t="s">
        <v>30</v>
      </c>
      <c r="G20" s="87" t="s">
        <v>110</v>
      </c>
    </row>
    <row r="21" spans="1:8" ht="15.75">
      <c r="A21" s="86" t="s">
        <v>111</v>
      </c>
      <c r="B21" s="84">
        <v>1</v>
      </c>
      <c r="C21" s="88">
        <f t="shared" si="0"/>
        <v>85</v>
      </c>
      <c r="D21" s="88">
        <f t="shared" si="1"/>
        <v>85</v>
      </c>
      <c r="E21" s="84" t="s">
        <v>29</v>
      </c>
      <c r="F21" s="85" t="s">
        <v>59</v>
      </c>
      <c r="G21" s="86"/>
    </row>
    <row r="22" spans="1:8" ht="15.75">
      <c r="A22" s="86" t="s">
        <v>112</v>
      </c>
      <c r="B22" s="84">
        <v>1</v>
      </c>
      <c r="C22" s="88">
        <f t="shared" si="0"/>
        <v>86</v>
      </c>
      <c r="D22" s="88">
        <f t="shared" si="1"/>
        <v>86</v>
      </c>
      <c r="E22" s="84" t="s">
        <v>48</v>
      </c>
      <c r="F22" s="85" t="s">
        <v>30</v>
      </c>
      <c r="G22" s="84" t="s">
        <v>113</v>
      </c>
    </row>
    <row r="23" spans="1:8" ht="15.75">
      <c r="A23" s="86" t="s">
        <v>69</v>
      </c>
      <c r="B23" s="84">
        <v>8</v>
      </c>
      <c r="C23" s="88">
        <f t="shared" si="0"/>
        <v>87</v>
      </c>
      <c r="D23" s="88">
        <f t="shared" si="1"/>
        <v>94</v>
      </c>
      <c r="E23" s="84" t="s">
        <v>29</v>
      </c>
      <c r="F23" s="85" t="s">
        <v>30</v>
      </c>
      <c r="G23" s="84" t="s">
        <v>70</v>
      </c>
    </row>
    <row r="24" spans="1:8" ht="15.75">
      <c r="A24" s="86" t="s">
        <v>71</v>
      </c>
      <c r="B24" s="84">
        <v>2</v>
      </c>
      <c r="C24" s="88">
        <f t="shared" si="0"/>
        <v>95</v>
      </c>
      <c r="D24" s="88">
        <f t="shared" si="1"/>
        <v>96</v>
      </c>
      <c r="E24" s="84" t="s">
        <v>29</v>
      </c>
      <c r="F24" s="85" t="s">
        <v>59</v>
      </c>
      <c r="G24" s="91"/>
    </row>
    <row r="25" spans="1:8" ht="15.75">
      <c r="A25" s="86" t="s">
        <v>114</v>
      </c>
      <c r="B25" s="84">
        <v>8</v>
      </c>
      <c r="C25" s="88">
        <f t="shared" si="0"/>
        <v>97</v>
      </c>
      <c r="D25" s="88">
        <f t="shared" si="1"/>
        <v>104</v>
      </c>
      <c r="E25" s="84" t="s">
        <v>48</v>
      </c>
      <c r="F25" s="85" t="s">
        <v>35</v>
      </c>
      <c r="G25" s="84" t="s">
        <v>70</v>
      </c>
    </row>
    <row r="26" spans="1:8" ht="15.75">
      <c r="A26" s="86" t="s">
        <v>74</v>
      </c>
      <c r="B26" s="86"/>
      <c r="C26" s="86"/>
      <c r="D26" s="86"/>
      <c r="E26" s="86"/>
      <c r="F26" s="85"/>
      <c r="G26" s="86"/>
    </row>
    <row r="27" spans="1:8">
      <c r="A27" s="60"/>
      <c r="B27" s="60"/>
      <c r="C27" s="60"/>
      <c r="D27" s="60"/>
      <c r="E27" s="60"/>
      <c r="F27" s="60"/>
      <c r="G27" s="60"/>
    </row>
    <row r="28" spans="1:8" ht="15.75">
      <c r="A28" s="97" t="s">
        <v>115</v>
      </c>
      <c r="B28" s="94" t="s">
        <v>116</v>
      </c>
      <c r="C28" s="94" t="s">
        <v>117</v>
      </c>
      <c r="D28" s="94"/>
      <c r="E28" s="94"/>
      <c r="F28" s="94"/>
      <c r="G28" s="60"/>
    </row>
    <row r="29" spans="1:8" ht="15.75">
      <c r="A29" s="94"/>
      <c r="B29" s="94" t="s">
        <v>118</v>
      </c>
      <c r="C29" s="94" t="s">
        <v>119</v>
      </c>
      <c r="D29" s="94"/>
      <c r="E29" s="94"/>
      <c r="F29" s="94"/>
      <c r="G29" s="60"/>
    </row>
    <row r="30" spans="1:8" ht="15.75">
      <c r="A30" s="94"/>
      <c r="B30" s="94" t="s">
        <v>120</v>
      </c>
      <c r="C30" s="94" t="s">
        <v>121</v>
      </c>
      <c r="D30" s="94"/>
      <c r="E30" s="94"/>
      <c r="F30" s="94"/>
      <c r="G30" s="60"/>
    </row>
    <row r="31" spans="1:8" ht="15.75">
      <c r="A31" s="94"/>
      <c r="B31" s="94" t="s">
        <v>122</v>
      </c>
      <c r="C31" s="94" t="s">
        <v>123</v>
      </c>
      <c r="D31" s="94"/>
      <c r="E31" s="94"/>
      <c r="F31" s="94"/>
      <c r="G31" s="60"/>
    </row>
    <row r="32" spans="1:8" ht="15.75">
      <c r="A32" s="94"/>
      <c r="B32" s="94" t="s">
        <v>124</v>
      </c>
      <c r="C32" s="94" t="s">
        <v>125</v>
      </c>
      <c r="D32" s="94"/>
      <c r="E32" s="94"/>
      <c r="F32" s="94"/>
      <c r="G32" s="60"/>
    </row>
    <row r="33" spans="1:7" ht="15.75">
      <c r="A33" s="94"/>
      <c r="B33" s="94" t="s">
        <v>126</v>
      </c>
      <c r="C33" s="94" t="s">
        <v>127</v>
      </c>
      <c r="D33" s="94"/>
      <c r="E33" s="94"/>
      <c r="F33" s="94"/>
      <c r="G33" s="60"/>
    </row>
    <row r="34" spans="1:7" ht="15.75">
      <c r="A34" s="94"/>
      <c r="B34" s="94" t="s">
        <v>128</v>
      </c>
      <c r="C34" s="94" t="s">
        <v>129</v>
      </c>
      <c r="D34" s="94"/>
      <c r="E34" s="94"/>
      <c r="F34" s="94"/>
      <c r="G34" s="60"/>
    </row>
    <row r="35" spans="1:7" ht="15.75">
      <c r="A35" s="94"/>
      <c r="B35" s="94" t="s">
        <v>130</v>
      </c>
      <c r="C35" s="94" t="s">
        <v>131</v>
      </c>
      <c r="D35" s="94"/>
      <c r="E35" s="94"/>
      <c r="F35" s="94"/>
      <c r="G35" s="60"/>
    </row>
    <row r="36" spans="1:7" ht="15.75">
      <c r="A36" s="94"/>
      <c r="B36" s="94" t="s">
        <v>132</v>
      </c>
      <c r="C36" s="98" t="s">
        <v>133</v>
      </c>
      <c r="D36" s="98"/>
      <c r="E36" s="98"/>
      <c r="F36" s="98"/>
      <c r="G36" s="61"/>
    </row>
    <row r="37" spans="1:7" ht="15.75">
      <c r="A37" s="94"/>
      <c r="B37" s="94" t="s">
        <v>134</v>
      </c>
      <c r="C37" s="94" t="s">
        <v>135</v>
      </c>
      <c r="D37" s="94"/>
      <c r="E37" s="94"/>
      <c r="F37" s="94"/>
      <c r="G37" s="60"/>
    </row>
    <row r="38" spans="1:7" ht="15.75">
      <c r="A38" s="94"/>
      <c r="B38" s="94" t="s">
        <v>136</v>
      </c>
      <c r="C38" s="94" t="s">
        <v>137</v>
      </c>
      <c r="D38" s="94"/>
      <c r="E38" s="94"/>
      <c r="F38" s="94"/>
      <c r="G38" s="60"/>
    </row>
    <row r="39" spans="1:7" ht="15.75">
      <c r="A39" s="94"/>
      <c r="B39" s="94" t="s">
        <v>138</v>
      </c>
      <c r="C39" s="201" t="s">
        <v>139</v>
      </c>
      <c r="D39" s="94"/>
      <c r="E39" s="94"/>
      <c r="F39" s="94"/>
      <c r="G39" s="60"/>
    </row>
    <row r="40" spans="1:7" ht="15.75">
      <c r="A40" s="94"/>
      <c r="B40" s="94" t="s">
        <v>140</v>
      </c>
      <c r="C40" s="201" t="s">
        <v>141</v>
      </c>
      <c r="D40" s="94"/>
      <c r="E40" s="94"/>
      <c r="F40" s="94"/>
      <c r="G40" s="60"/>
    </row>
    <row r="41" spans="1:7" ht="15.75">
      <c r="A41" s="94"/>
      <c r="B41" s="98" t="s">
        <v>142</v>
      </c>
      <c r="C41" s="98" t="s">
        <v>143</v>
      </c>
      <c r="D41" s="98"/>
      <c r="E41" s="94"/>
      <c r="F41" s="94"/>
      <c r="G41" s="60"/>
    </row>
    <row r="42" spans="1:7" ht="15.75">
      <c r="A42" s="94"/>
      <c r="B42" s="98" t="s">
        <v>144</v>
      </c>
      <c r="C42" s="98" t="s">
        <v>145</v>
      </c>
      <c r="D42" s="98"/>
      <c r="E42" s="94"/>
      <c r="F42" s="94"/>
      <c r="G42" s="60"/>
    </row>
    <row r="43" spans="1:7" ht="15.75">
      <c r="A43" s="94"/>
      <c r="B43" s="94"/>
      <c r="C43" s="94"/>
      <c r="D43" s="94"/>
      <c r="E43" s="94"/>
      <c r="F43" s="94"/>
      <c r="G43" s="60"/>
    </row>
    <row r="44" spans="1:7" ht="15.75">
      <c r="A44" s="94" t="s">
        <v>146</v>
      </c>
      <c r="B44" s="99">
        <v>30</v>
      </c>
      <c r="C44" s="94" t="s">
        <v>147</v>
      </c>
      <c r="D44" s="94"/>
      <c r="E44" s="94"/>
      <c r="F44" s="94"/>
      <c r="G44" s="60"/>
    </row>
    <row r="45" spans="1:7" ht="15.75">
      <c r="A45" s="94"/>
      <c r="B45" s="99">
        <v>31</v>
      </c>
      <c r="C45" s="94" t="s">
        <v>148</v>
      </c>
      <c r="D45" s="94"/>
      <c r="E45" s="94"/>
      <c r="F45" s="94"/>
      <c r="G45" s="60"/>
    </row>
    <row r="46" spans="1:7" ht="15.75">
      <c r="A46" s="94"/>
      <c r="B46" s="99">
        <v>32</v>
      </c>
      <c r="C46" s="94" t="s">
        <v>149</v>
      </c>
      <c r="D46" s="94"/>
      <c r="E46" s="94"/>
      <c r="F46" s="94"/>
      <c r="G46" s="60"/>
    </row>
    <row r="47" spans="1:7" ht="15.75">
      <c r="A47" s="94"/>
      <c r="B47" s="98" t="s">
        <v>150</v>
      </c>
      <c r="C47" s="98" t="s">
        <v>151</v>
      </c>
      <c r="D47" s="98"/>
      <c r="E47" s="98"/>
      <c r="F47" s="98"/>
      <c r="G47" s="61"/>
    </row>
    <row r="48" spans="1:7" ht="15.75">
      <c r="A48" s="94"/>
      <c r="B48" s="98" t="s">
        <v>152</v>
      </c>
      <c r="C48" s="98" t="s">
        <v>153</v>
      </c>
      <c r="D48" s="98"/>
      <c r="E48" s="98"/>
      <c r="F48" s="98"/>
      <c r="G48" s="61"/>
    </row>
    <row r="49" spans="1:7" ht="15.75">
      <c r="A49" s="94"/>
      <c r="B49" s="98" t="s">
        <v>154</v>
      </c>
      <c r="C49" s="98" t="s">
        <v>155</v>
      </c>
      <c r="D49" s="98"/>
      <c r="E49" s="98"/>
      <c r="F49" s="98"/>
      <c r="G49" s="61"/>
    </row>
    <row r="50" spans="1:7" ht="15.75">
      <c r="A50" s="29"/>
      <c r="B50" s="29"/>
      <c r="C50" s="29"/>
      <c r="D50" s="29"/>
      <c r="E50" s="29"/>
      <c r="F50" s="29"/>
      <c r="G50" s="29"/>
    </row>
  </sheetData>
  <autoFilter ref="A4:G4" xr:uid="{00000000-0009-0000-0000-00000200000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F40"/>
  <sheetViews>
    <sheetView tabSelected="1" topLeftCell="A33" workbookViewId="0">
      <selection activeCell="E37" sqref="E37"/>
    </sheetView>
  </sheetViews>
  <sheetFormatPr defaultColWidth="11.42578125" defaultRowHeight="15"/>
  <cols>
    <col min="1" max="1" width="49.42578125" customWidth="1"/>
    <col min="5" max="5" width="80.42578125" customWidth="1"/>
    <col min="6" max="6" width="25.85546875" customWidth="1"/>
  </cols>
  <sheetData>
    <row r="1" spans="1:6" ht="18">
      <c r="A1" s="57" t="s">
        <v>156</v>
      </c>
      <c r="B1" s="29"/>
      <c r="C1" s="29"/>
      <c r="D1" s="29"/>
      <c r="E1" s="62" t="s">
        <v>157</v>
      </c>
      <c r="F1" s="29"/>
    </row>
    <row r="2" spans="1:6" ht="18">
      <c r="A2" s="59" t="s">
        <v>20</v>
      </c>
      <c r="B2" s="55"/>
      <c r="C2" s="29"/>
      <c r="D2" s="29"/>
      <c r="E2" s="29"/>
      <c r="F2" s="29"/>
    </row>
    <row r="3" spans="1:6" ht="15.75">
      <c r="A3" s="55"/>
      <c r="B3" s="55"/>
      <c r="C3" s="29"/>
      <c r="D3" s="29"/>
      <c r="E3" s="29"/>
      <c r="F3" s="29"/>
    </row>
    <row r="4" spans="1:6" s="1" customFormat="1" ht="15.75">
      <c r="A4" s="81" t="s">
        <v>21</v>
      </c>
      <c r="B4" s="82" t="s">
        <v>22</v>
      </c>
      <c r="C4" s="81" t="s">
        <v>23</v>
      </c>
      <c r="D4" s="81" t="s">
        <v>24</v>
      </c>
      <c r="E4" s="81" t="s">
        <v>158</v>
      </c>
      <c r="F4" s="29"/>
    </row>
    <row r="5" spans="1:6" s="1" customFormat="1" ht="15.75">
      <c r="A5" s="86" t="s">
        <v>159</v>
      </c>
      <c r="B5" s="85">
        <v>9</v>
      </c>
      <c r="C5" s="84">
        <v>1</v>
      </c>
      <c r="D5" s="84">
        <f>C5+B5-1</f>
        <v>9</v>
      </c>
      <c r="E5" s="86"/>
      <c r="F5" s="29"/>
    </row>
    <row r="6" spans="1:6" s="1" customFormat="1" ht="15.75">
      <c r="A6" s="100" t="s">
        <v>160</v>
      </c>
      <c r="B6" s="85">
        <v>2</v>
      </c>
      <c r="C6" s="84">
        <f>D5+1</f>
        <v>10</v>
      </c>
      <c r="D6" s="84">
        <f t="shared" ref="D6:D36" si="0">C6+B6-1</f>
        <v>11</v>
      </c>
      <c r="E6" s="101" t="s">
        <v>161</v>
      </c>
      <c r="F6" s="29"/>
    </row>
    <row r="7" spans="1:6" s="1" customFormat="1" ht="15.75">
      <c r="A7" s="90" t="s">
        <v>43</v>
      </c>
      <c r="B7" s="85">
        <v>20</v>
      </c>
      <c r="C7" s="84">
        <f t="shared" ref="C7:C36" si="1">D6+1</f>
        <v>12</v>
      </c>
      <c r="D7" s="84">
        <f t="shared" si="0"/>
        <v>31</v>
      </c>
      <c r="E7" s="86" t="s">
        <v>162</v>
      </c>
      <c r="F7" s="29"/>
    </row>
    <row r="8" spans="1:6" s="1" customFormat="1" ht="15.75">
      <c r="A8" s="102" t="s">
        <v>163</v>
      </c>
      <c r="B8" s="85">
        <v>7</v>
      </c>
      <c r="C8" s="84">
        <f t="shared" si="1"/>
        <v>32</v>
      </c>
      <c r="D8" s="84">
        <f t="shared" si="0"/>
        <v>38</v>
      </c>
      <c r="E8" s="86" t="s">
        <v>164</v>
      </c>
      <c r="F8" s="29"/>
    </row>
    <row r="9" spans="1:6" s="1" customFormat="1" ht="189">
      <c r="A9" s="86" t="s">
        <v>165</v>
      </c>
      <c r="B9" s="85">
        <v>1</v>
      </c>
      <c r="C9" s="84">
        <f t="shared" si="1"/>
        <v>39</v>
      </c>
      <c r="D9" s="84">
        <f t="shared" si="0"/>
        <v>39</v>
      </c>
      <c r="E9" s="90" t="s">
        <v>166</v>
      </c>
      <c r="F9" s="29"/>
    </row>
    <row r="10" spans="1:6" s="1" customFormat="1" ht="15.75">
      <c r="A10" s="102" t="s">
        <v>167</v>
      </c>
      <c r="B10" s="85">
        <v>8</v>
      </c>
      <c r="C10" s="84">
        <f t="shared" si="1"/>
        <v>40</v>
      </c>
      <c r="D10" s="84">
        <f t="shared" si="0"/>
        <v>47</v>
      </c>
      <c r="E10" s="86" t="s">
        <v>37</v>
      </c>
      <c r="F10" s="29"/>
    </row>
    <row r="11" spans="1:6" s="1" customFormat="1" ht="15.75">
      <c r="A11" s="102" t="s">
        <v>168</v>
      </c>
      <c r="B11" s="85">
        <v>4</v>
      </c>
      <c r="C11" s="84">
        <f t="shared" si="1"/>
        <v>48</v>
      </c>
      <c r="D11" s="84">
        <f t="shared" si="0"/>
        <v>51</v>
      </c>
      <c r="E11" s="86" t="s">
        <v>169</v>
      </c>
      <c r="F11" s="29"/>
    </row>
    <row r="12" spans="1:6" s="1" customFormat="1" ht="15.75">
      <c r="A12" s="102" t="s">
        <v>170</v>
      </c>
      <c r="B12" s="85">
        <v>8</v>
      </c>
      <c r="C12" s="84">
        <f t="shared" si="1"/>
        <v>52</v>
      </c>
      <c r="D12" s="84">
        <f t="shared" si="0"/>
        <v>59</v>
      </c>
      <c r="E12" s="86" t="s">
        <v>171</v>
      </c>
      <c r="F12" s="29"/>
    </row>
    <row r="13" spans="1:6" s="1" customFormat="1" ht="15.75">
      <c r="A13" s="100" t="s">
        <v>172</v>
      </c>
      <c r="B13" s="85">
        <v>4</v>
      </c>
      <c r="C13" s="84">
        <f t="shared" si="1"/>
        <v>60</v>
      </c>
      <c r="D13" s="84">
        <f t="shared" si="0"/>
        <v>63</v>
      </c>
      <c r="E13" s="86" t="s">
        <v>173</v>
      </c>
      <c r="F13" s="29"/>
    </row>
    <row r="14" spans="1:6" s="1" customFormat="1" ht="15.75">
      <c r="A14" s="100" t="s">
        <v>174</v>
      </c>
      <c r="B14" s="84">
        <v>7</v>
      </c>
      <c r="C14" s="84">
        <f>D13+1</f>
        <v>64</v>
      </c>
      <c r="D14" s="84">
        <f t="shared" si="0"/>
        <v>70</v>
      </c>
      <c r="E14" s="86" t="s">
        <v>164</v>
      </c>
      <c r="F14" s="29"/>
    </row>
    <row r="15" spans="1:6" s="1" customFormat="1" ht="209.25" customHeight="1">
      <c r="A15" s="100" t="s">
        <v>175</v>
      </c>
      <c r="B15" s="84">
        <v>1</v>
      </c>
      <c r="C15" s="84">
        <f t="shared" si="1"/>
        <v>71</v>
      </c>
      <c r="D15" s="84">
        <f t="shared" si="0"/>
        <v>71</v>
      </c>
      <c r="E15" s="205" t="s">
        <v>176</v>
      </c>
      <c r="F15" s="29"/>
    </row>
    <row r="16" spans="1:6" s="1" customFormat="1" ht="15.75">
      <c r="A16" s="100" t="s">
        <v>177</v>
      </c>
      <c r="B16" s="84">
        <v>8</v>
      </c>
      <c r="C16" s="84">
        <f t="shared" si="1"/>
        <v>72</v>
      </c>
      <c r="D16" s="84">
        <f t="shared" si="0"/>
        <v>79</v>
      </c>
      <c r="E16" s="103" t="s">
        <v>178</v>
      </c>
      <c r="F16" s="29"/>
    </row>
    <row r="17" spans="1:6" ht="15.75">
      <c r="A17" s="100" t="s">
        <v>179</v>
      </c>
      <c r="B17" s="84">
        <v>4</v>
      </c>
      <c r="C17" s="84">
        <f t="shared" si="1"/>
        <v>80</v>
      </c>
      <c r="D17" s="84">
        <f t="shared" si="0"/>
        <v>83</v>
      </c>
      <c r="E17" s="103" t="s">
        <v>180</v>
      </c>
      <c r="F17" s="29"/>
    </row>
    <row r="18" spans="1:6" ht="15.75">
      <c r="A18" s="100" t="s">
        <v>181</v>
      </c>
      <c r="B18" s="84">
        <v>8</v>
      </c>
      <c r="C18" s="84">
        <f t="shared" si="1"/>
        <v>84</v>
      </c>
      <c r="D18" s="84">
        <f t="shared" si="0"/>
        <v>91</v>
      </c>
      <c r="E18" s="103" t="s">
        <v>182</v>
      </c>
      <c r="F18" s="29"/>
    </row>
    <row r="19" spans="1:6" ht="15.75">
      <c r="A19" s="100" t="s">
        <v>183</v>
      </c>
      <c r="B19" s="84">
        <v>4</v>
      </c>
      <c r="C19" s="84">
        <f t="shared" si="1"/>
        <v>92</v>
      </c>
      <c r="D19" s="84">
        <f t="shared" si="0"/>
        <v>95</v>
      </c>
      <c r="E19" s="103" t="s">
        <v>184</v>
      </c>
      <c r="F19" s="29"/>
    </row>
    <row r="20" spans="1:6" ht="63">
      <c r="A20" s="86" t="s">
        <v>185</v>
      </c>
      <c r="B20" s="84">
        <v>1</v>
      </c>
      <c r="C20" s="84">
        <f t="shared" si="1"/>
        <v>96</v>
      </c>
      <c r="D20" s="84">
        <f t="shared" si="0"/>
        <v>96</v>
      </c>
      <c r="E20" s="104" t="s">
        <v>186</v>
      </c>
      <c r="F20" s="29"/>
    </row>
    <row r="21" spans="1:6" ht="63">
      <c r="A21" s="86" t="s">
        <v>187</v>
      </c>
      <c r="B21" s="84">
        <v>1</v>
      </c>
      <c r="C21" s="84">
        <f t="shared" si="1"/>
        <v>97</v>
      </c>
      <c r="D21" s="84">
        <f t="shared" si="0"/>
        <v>97</v>
      </c>
      <c r="E21" s="104" t="s">
        <v>188</v>
      </c>
      <c r="F21" s="29"/>
    </row>
    <row r="22" spans="1:6" ht="47.25">
      <c r="A22" s="86" t="s">
        <v>189</v>
      </c>
      <c r="B22" s="84">
        <v>1</v>
      </c>
      <c r="C22" s="84">
        <f t="shared" si="1"/>
        <v>98</v>
      </c>
      <c r="D22" s="84">
        <f t="shared" si="0"/>
        <v>98</v>
      </c>
      <c r="E22" s="104" t="s">
        <v>190</v>
      </c>
      <c r="F22" s="29"/>
    </row>
    <row r="23" spans="1:6" ht="15.75">
      <c r="A23" s="86" t="s">
        <v>191</v>
      </c>
      <c r="B23" s="84">
        <v>1</v>
      </c>
      <c r="C23" s="84">
        <f t="shared" si="1"/>
        <v>99</v>
      </c>
      <c r="D23" s="84">
        <f t="shared" si="0"/>
        <v>99</v>
      </c>
      <c r="E23" s="105" t="s">
        <v>192</v>
      </c>
      <c r="F23" s="29"/>
    </row>
    <row r="24" spans="1:6" ht="15.75">
      <c r="A24" s="86" t="s">
        <v>193</v>
      </c>
      <c r="B24" s="84">
        <v>1</v>
      </c>
      <c r="C24" s="84">
        <f t="shared" si="1"/>
        <v>100</v>
      </c>
      <c r="D24" s="84">
        <f t="shared" si="0"/>
        <v>100</v>
      </c>
      <c r="E24" s="105" t="s">
        <v>194</v>
      </c>
      <c r="F24" s="29"/>
    </row>
    <row r="25" spans="1:6" ht="15.75">
      <c r="A25" s="86" t="s">
        <v>195</v>
      </c>
      <c r="B25" s="84">
        <v>1</v>
      </c>
      <c r="C25" s="84">
        <f t="shared" si="1"/>
        <v>101</v>
      </c>
      <c r="D25" s="84">
        <f t="shared" si="0"/>
        <v>101</v>
      </c>
      <c r="E25" s="105" t="s">
        <v>192</v>
      </c>
      <c r="F25" s="29"/>
    </row>
    <row r="26" spans="1:6" ht="15.75">
      <c r="A26" s="86" t="s">
        <v>196</v>
      </c>
      <c r="B26" s="84">
        <v>1</v>
      </c>
      <c r="C26" s="84">
        <f t="shared" si="1"/>
        <v>102</v>
      </c>
      <c r="D26" s="84">
        <f t="shared" si="0"/>
        <v>102</v>
      </c>
      <c r="E26" s="105" t="s">
        <v>192</v>
      </c>
      <c r="F26" s="29"/>
    </row>
    <row r="27" spans="1:6" ht="15.75">
      <c r="A27" s="86" t="s">
        <v>197</v>
      </c>
      <c r="B27" s="84">
        <v>1</v>
      </c>
      <c r="C27" s="84">
        <f t="shared" si="1"/>
        <v>103</v>
      </c>
      <c r="D27" s="84">
        <f t="shared" si="0"/>
        <v>103</v>
      </c>
      <c r="E27" s="105" t="s">
        <v>192</v>
      </c>
      <c r="F27" s="29"/>
    </row>
    <row r="28" spans="1:6" ht="15.75">
      <c r="A28" s="86" t="s">
        <v>198</v>
      </c>
      <c r="B28" s="84">
        <v>1</v>
      </c>
      <c r="C28" s="84">
        <f t="shared" si="1"/>
        <v>104</v>
      </c>
      <c r="D28" s="84">
        <f t="shared" si="0"/>
        <v>104</v>
      </c>
      <c r="E28" s="105" t="s">
        <v>192</v>
      </c>
      <c r="F28" s="29"/>
    </row>
    <row r="29" spans="1:6" ht="15.75">
      <c r="A29" s="86" t="s">
        <v>199</v>
      </c>
      <c r="B29" s="84">
        <v>1</v>
      </c>
      <c r="C29" s="84">
        <f t="shared" si="1"/>
        <v>105</v>
      </c>
      <c r="D29" s="84">
        <f t="shared" si="0"/>
        <v>105</v>
      </c>
      <c r="E29" s="105" t="s">
        <v>192</v>
      </c>
      <c r="F29" s="29"/>
    </row>
    <row r="30" spans="1:6" ht="15.75">
      <c r="A30" s="86" t="s">
        <v>200</v>
      </c>
      <c r="B30" s="84">
        <v>1</v>
      </c>
      <c r="C30" s="84">
        <f t="shared" si="1"/>
        <v>106</v>
      </c>
      <c r="D30" s="84">
        <f t="shared" si="0"/>
        <v>106</v>
      </c>
      <c r="E30" s="105" t="s">
        <v>192</v>
      </c>
      <c r="F30" s="29"/>
    </row>
    <row r="31" spans="1:6" ht="15.75">
      <c r="A31" s="86" t="s">
        <v>201</v>
      </c>
      <c r="B31" s="84">
        <v>1</v>
      </c>
      <c r="C31" s="84">
        <f t="shared" si="1"/>
        <v>107</v>
      </c>
      <c r="D31" s="84">
        <f t="shared" si="0"/>
        <v>107</v>
      </c>
      <c r="E31" s="105" t="s">
        <v>192</v>
      </c>
      <c r="F31" s="29"/>
    </row>
    <row r="32" spans="1:6" ht="15.75">
      <c r="A32" s="86" t="s">
        <v>202</v>
      </c>
      <c r="B32" s="84">
        <v>1</v>
      </c>
      <c r="C32" s="84">
        <f t="shared" si="1"/>
        <v>108</v>
      </c>
      <c r="D32" s="84">
        <f t="shared" si="0"/>
        <v>108</v>
      </c>
      <c r="E32" s="105" t="s">
        <v>192</v>
      </c>
      <c r="F32" s="29"/>
    </row>
    <row r="33" spans="1:6" ht="78.75">
      <c r="A33" s="86" t="s">
        <v>203</v>
      </c>
      <c r="B33" s="84">
        <v>1</v>
      </c>
      <c r="C33" s="84">
        <f t="shared" si="1"/>
        <v>109</v>
      </c>
      <c r="D33" s="84">
        <f t="shared" si="0"/>
        <v>109</v>
      </c>
      <c r="E33" s="104" t="s">
        <v>204</v>
      </c>
      <c r="F33" s="29"/>
    </row>
    <row r="34" spans="1:6" ht="15.75">
      <c r="A34" s="86" t="s">
        <v>205</v>
      </c>
      <c r="B34" s="84">
        <v>1</v>
      </c>
      <c r="C34" s="84">
        <f t="shared" si="1"/>
        <v>110</v>
      </c>
      <c r="D34" s="84">
        <f t="shared" si="0"/>
        <v>110</v>
      </c>
      <c r="E34" s="105" t="s">
        <v>192</v>
      </c>
      <c r="F34" s="29"/>
    </row>
    <row r="35" spans="1:6" ht="15.75">
      <c r="A35" s="86" t="s">
        <v>206</v>
      </c>
      <c r="B35" s="84">
        <v>1</v>
      </c>
      <c r="C35" s="84">
        <f t="shared" si="1"/>
        <v>111</v>
      </c>
      <c r="D35" s="84">
        <f t="shared" si="0"/>
        <v>111</v>
      </c>
      <c r="E35" s="105" t="s">
        <v>192</v>
      </c>
      <c r="F35" s="29"/>
    </row>
    <row r="36" spans="1:6" ht="110.25">
      <c r="A36" s="86" t="s">
        <v>207</v>
      </c>
      <c r="B36" s="84">
        <v>1</v>
      </c>
      <c r="C36" s="84">
        <f t="shared" si="1"/>
        <v>112</v>
      </c>
      <c r="D36" s="84">
        <f t="shared" si="0"/>
        <v>112</v>
      </c>
      <c r="E36" s="104" t="s">
        <v>208</v>
      </c>
      <c r="F36" s="29"/>
    </row>
    <row r="37" spans="1:6" s="1" customFormat="1" ht="157.5" customHeight="1">
      <c r="A37" s="106" t="s">
        <v>53</v>
      </c>
      <c r="B37" s="107">
        <v>1</v>
      </c>
      <c r="C37" s="108">
        <v>113</v>
      </c>
      <c r="D37" s="108">
        <v>113</v>
      </c>
      <c r="E37" s="109" t="s">
        <v>209</v>
      </c>
      <c r="F37" s="29"/>
    </row>
    <row r="38" spans="1:6" ht="16.5">
      <c r="E38" s="18"/>
    </row>
    <row r="39" spans="1:6" ht="152.25">
      <c r="A39" s="203" t="s">
        <v>210</v>
      </c>
      <c r="E39" s="237"/>
    </row>
    <row r="40" spans="1:6" ht="16.5">
      <c r="E40" s="19"/>
    </row>
  </sheetData>
  <autoFilter ref="A4:E4" xr:uid="{00000000-0009-0000-0000-000003000000}"/>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9"/>
  <sheetViews>
    <sheetView topLeftCell="A5" workbookViewId="0">
      <selection activeCell="F10" sqref="F10"/>
    </sheetView>
  </sheetViews>
  <sheetFormatPr defaultColWidth="11.42578125" defaultRowHeight="15"/>
  <cols>
    <col min="1" max="1" width="31.85546875" bestFit="1" customWidth="1"/>
    <col min="5" max="5" width="20.28515625" bestFit="1" customWidth="1"/>
    <col min="6" max="6" width="64.7109375" customWidth="1"/>
  </cols>
  <sheetData>
    <row r="1" spans="1:10" ht="18">
      <c r="A1" s="57" t="s">
        <v>211</v>
      </c>
    </row>
    <row r="2" spans="1:10" ht="18">
      <c r="A2" s="59" t="s">
        <v>20</v>
      </c>
      <c r="B2" s="6"/>
    </row>
    <row r="3" spans="1:10" ht="18">
      <c r="A3" s="59"/>
      <c r="B3" s="6"/>
    </row>
    <row r="4" spans="1:10" ht="15.75">
      <c r="A4" s="81" t="s">
        <v>21</v>
      </c>
      <c r="B4" s="82" t="s">
        <v>22</v>
      </c>
      <c r="C4" s="81" t="s">
        <v>23</v>
      </c>
      <c r="D4" s="81" t="s">
        <v>24</v>
      </c>
      <c r="E4" s="81" t="s">
        <v>212</v>
      </c>
      <c r="F4" s="81" t="s">
        <v>158</v>
      </c>
    </row>
    <row r="5" spans="1:10" ht="15.75">
      <c r="A5" s="86" t="s">
        <v>159</v>
      </c>
      <c r="B5" s="85">
        <v>9</v>
      </c>
      <c r="C5" s="84">
        <v>1</v>
      </c>
      <c r="D5" s="84">
        <v>9</v>
      </c>
      <c r="E5" s="85" t="s">
        <v>30</v>
      </c>
      <c r="F5" s="86"/>
      <c r="H5" s="63"/>
      <c r="I5" s="10"/>
      <c r="J5" s="10"/>
    </row>
    <row r="6" spans="1:10" ht="15.75">
      <c r="A6" s="86" t="s">
        <v>213</v>
      </c>
      <c r="B6" s="85">
        <v>2</v>
      </c>
      <c r="C6" s="84">
        <f>D5+1</f>
        <v>10</v>
      </c>
      <c r="D6" s="84">
        <f>C6+B6-1</f>
        <v>11</v>
      </c>
      <c r="E6" s="85" t="s">
        <v>30</v>
      </c>
      <c r="F6" s="86" t="s">
        <v>214</v>
      </c>
    </row>
    <row r="7" spans="1:10" ht="15.75">
      <c r="A7" s="90" t="s">
        <v>43</v>
      </c>
      <c r="B7" s="85">
        <v>20</v>
      </c>
      <c r="C7" s="84">
        <f t="shared" ref="C7:C12" si="0">D6+1</f>
        <v>12</v>
      </c>
      <c r="D7" s="84">
        <f t="shared" ref="D7:D12" si="1">C7+B7-1</f>
        <v>31</v>
      </c>
      <c r="E7" s="85" t="s">
        <v>30</v>
      </c>
      <c r="F7" s="86" t="s">
        <v>215</v>
      </c>
    </row>
    <row r="8" spans="1:10" ht="47.25">
      <c r="A8" s="90" t="s">
        <v>41</v>
      </c>
      <c r="B8" s="85">
        <v>4</v>
      </c>
      <c r="C8" s="84">
        <f t="shared" si="0"/>
        <v>32</v>
      </c>
      <c r="D8" s="84">
        <f t="shared" si="1"/>
        <v>35</v>
      </c>
      <c r="E8" s="85" t="s">
        <v>30</v>
      </c>
      <c r="F8" s="90" t="s">
        <v>216</v>
      </c>
    </row>
    <row r="9" spans="1:10" ht="15.75">
      <c r="A9" s="90" t="s">
        <v>217</v>
      </c>
      <c r="B9" s="85">
        <v>8</v>
      </c>
      <c r="C9" s="84">
        <f t="shared" si="0"/>
        <v>36</v>
      </c>
      <c r="D9" s="84">
        <f t="shared" si="1"/>
        <v>43</v>
      </c>
      <c r="E9" s="85" t="s">
        <v>30</v>
      </c>
      <c r="F9" s="86" t="s">
        <v>37</v>
      </c>
    </row>
    <row r="10" spans="1:10" ht="189">
      <c r="A10" s="90" t="s">
        <v>218</v>
      </c>
      <c r="B10" s="85">
        <v>1</v>
      </c>
      <c r="C10" s="84">
        <f t="shared" si="0"/>
        <v>44</v>
      </c>
      <c r="D10" s="84">
        <f t="shared" si="1"/>
        <v>44</v>
      </c>
      <c r="E10" s="85" t="s">
        <v>30</v>
      </c>
      <c r="F10" s="90" t="s">
        <v>219</v>
      </c>
    </row>
    <row r="11" spans="1:10" ht="236.25">
      <c r="A11" s="90" t="s">
        <v>220</v>
      </c>
      <c r="B11" s="85">
        <v>1</v>
      </c>
      <c r="C11" s="84">
        <f t="shared" si="0"/>
        <v>45</v>
      </c>
      <c r="D11" s="84">
        <f t="shared" si="1"/>
        <v>45</v>
      </c>
      <c r="E11" s="85" t="s">
        <v>30</v>
      </c>
      <c r="F11" s="90" t="s">
        <v>221</v>
      </c>
    </row>
    <row r="12" spans="1:10" ht="31.5">
      <c r="A12" s="110" t="s">
        <v>222</v>
      </c>
      <c r="B12" s="111">
        <v>2</v>
      </c>
      <c r="C12" s="84">
        <f t="shared" si="0"/>
        <v>46</v>
      </c>
      <c r="D12" s="84">
        <f t="shared" si="1"/>
        <v>47</v>
      </c>
      <c r="E12" s="85" t="s">
        <v>35</v>
      </c>
      <c r="F12" s="112" t="s">
        <v>223</v>
      </c>
    </row>
    <row r="13" spans="1:10" ht="15.75">
      <c r="A13" s="94"/>
      <c r="B13" s="94"/>
      <c r="C13" s="94"/>
      <c r="D13" s="94"/>
      <c r="E13" s="94"/>
      <c r="F13" s="94"/>
    </row>
    <row r="14" spans="1:10" ht="14.25" customHeight="1">
      <c r="A14" s="113" t="s">
        <v>224</v>
      </c>
      <c r="B14" s="114">
        <v>1</v>
      </c>
      <c r="C14" s="223" t="s">
        <v>225</v>
      </c>
      <c r="D14" s="223"/>
      <c r="E14" s="223"/>
      <c r="F14" s="224"/>
    </row>
    <row r="15" spans="1:10" ht="15.75" customHeight="1">
      <c r="A15" s="115"/>
      <c r="B15" s="116">
        <v>2</v>
      </c>
      <c r="C15" s="225" t="s">
        <v>226</v>
      </c>
      <c r="D15" s="225"/>
      <c r="E15" s="225"/>
      <c r="F15" s="226"/>
    </row>
    <row r="16" spans="1:10" ht="13.5" customHeight="1">
      <c r="A16" s="115"/>
      <c r="B16" s="116">
        <v>3</v>
      </c>
      <c r="C16" s="225" t="s">
        <v>227</v>
      </c>
      <c r="D16" s="225"/>
      <c r="E16" s="225"/>
      <c r="F16" s="226"/>
    </row>
    <row r="17" spans="1:6" ht="15" customHeight="1">
      <c r="A17" s="115"/>
      <c r="B17" s="116">
        <v>4</v>
      </c>
      <c r="C17" s="225" t="s">
        <v>228</v>
      </c>
      <c r="D17" s="225"/>
      <c r="E17" s="225"/>
      <c r="F17" s="226"/>
    </row>
    <row r="18" spans="1:6" ht="13.5" customHeight="1">
      <c r="A18" s="117"/>
      <c r="B18" s="118">
        <v>5</v>
      </c>
      <c r="C18" s="221" t="s">
        <v>229</v>
      </c>
      <c r="D18" s="221"/>
      <c r="E18" s="221"/>
      <c r="F18" s="222"/>
    </row>
    <row r="19" spans="1:6" ht="15.75">
      <c r="A19" s="94"/>
      <c r="B19" s="94"/>
      <c r="C19" s="94"/>
      <c r="D19" s="94"/>
      <c r="E19" s="94"/>
      <c r="F19" s="94"/>
    </row>
  </sheetData>
  <mergeCells count="5">
    <mergeCell ref="C18:F18"/>
    <mergeCell ref="C14:F14"/>
    <mergeCell ref="C15:F15"/>
    <mergeCell ref="C16:F16"/>
    <mergeCell ref="C17:F17"/>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
  <sheetViews>
    <sheetView topLeftCell="A11" workbookViewId="0">
      <selection activeCell="F19" sqref="F19"/>
    </sheetView>
  </sheetViews>
  <sheetFormatPr defaultColWidth="11.42578125" defaultRowHeight="15"/>
  <cols>
    <col min="1" max="1" width="35.140625" customWidth="1"/>
    <col min="5" max="5" width="54.42578125" bestFit="1" customWidth="1"/>
    <col min="6" max="6" width="54.42578125" customWidth="1"/>
  </cols>
  <sheetData>
    <row r="1" spans="1:6" ht="18">
      <c r="A1" s="57" t="s">
        <v>230</v>
      </c>
      <c r="E1" s="28"/>
    </row>
    <row r="2" spans="1:6" ht="18">
      <c r="A2" s="64" t="s">
        <v>20</v>
      </c>
    </row>
    <row r="3" spans="1:6" ht="18">
      <c r="A3" s="64"/>
    </row>
    <row r="4" spans="1:6" s="1" customFormat="1" ht="15.75">
      <c r="A4" s="81" t="s">
        <v>21</v>
      </c>
      <c r="B4" s="82" t="s">
        <v>22</v>
      </c>
      <c r="C4" s="81" t="s">
        <v>23</v>
      </c>
      <c r="D4" s="81" t="s">
        <v>24</v>
      </c>
      <c r="E4" s="81" t="s">
        <v>212</v>
      </c>
      <c r="F4" s="81" t="s">
        <v>158</v>
      </c>
    </row>
    <row r="5" spans="1:6" s="1" customFormat="1" ht="15.75">
      <c r="A5" s="86" t="s">
        <v>28</v>
      </c>
      <c r="B5" s="84">
        <v>9</v>
      </c>
      <c r="C5" s="84">
        <v>1</v>
      </c>
      <c r="D5" s="84">
        <v>10</v>
      </c>
      <c r="E5" s="84"/>
      <c r="F5" s="84"/>
    </row>
    <row r="6" spans="1:6" s="1" customFormat="1" ht="15.75">
      <c r="A6" s="86" t="s">
        <v>213</v>
      </c>
      <c r="B6" s="84">
        <v>2</v>
      </c>
      <c r="C6" s="84">
        <f>D5+1</f>
        <v>11</v>
      </c>
      <c r="D6" s="84">
        <f t="shared" ref="D6:D8" si="0">C6+B6-1</f>
        <v>12</v>
      </c>
      <c r="E6" s="84" t="s">
        <v>231</v>
      </c>
      <c r="F6" s="84"/>
    </row>
    <row r="7" spans="1:6" s="1" customFormat="1" ht="15.75">
      <c r="A7" s="90" t="s">
        <v>232</v>
      </c>
      <c r="B7" s="84">
        <v>20</v>
      </c>
      <c r="C7" s="84">
        <f t="shared" ref="C7:C8" si="1">D6+1</f>
        <v>13</v>
      </c>
      <c r="D7" s="84">
        <f t="shared" si="0"/>
        <v>32</v>
      </c>
      <c r="E7" s="84"/>
      <c r="F7" s="84"/>
    </row>
    <row r="8" spans="1:6" s="1" customFormat="1" ht="15.75">
      <c r="A8" s="90" t="s">
        <v>233</v>
      </c>
      <c r="B8" s="84">
        <v>9</v>
      </c>
      <c r="C8" s="84">
        <f t="shared" si="1"/>
        <v>33</v>
      </c>
      <c r="D8" s="84">
        <f t="shared" si="0"/>
        <v>41</v>
      </c>
      <c r="E8" s="84"/>
      <c r="F8" s="84"/>
    </row>
    <row r="9" spans="1:6" s="1" customFormat="1" ht="15.75">
      <c r="A9" s="119" t="s">
        <v>234</v>
      </c>
      <c r="B9" s="84">
        <v>8</v>
      </c>
      <c r="C9" s="84">
        <v>41</v>
      </c>
      <c r="D9" s="84">
        <v>48</v>
      </c>
      <c r="E9" s="84" t="s">
        <v>37</v>
      </c>
      <c r="F9" s="84" t="s">
        <v>235</v>
      </c>
    </row>
    <row r="10" spans="1:6" s="1" customFormat="1" ht="15.75">
      <c r="A10" s="120" t="s">
        <v>236</v>
      </c>
      <c r="B10" s="84">
        <v>3</v>
      </c>
      <c r="C10" s="84">
        <v>49</v>
      </c>
      <c r="D10" s="84">
        <v>51</v>
      </c>
      <c r="E10" s="111" t="s">
        <v>237</v>
      </c>
      <c r="F10" s="84"/>
    </row>
    <row r="11" spans="1:6" s="1" customFormat="1" ht="223.5" customHeight="1">
      <c r="A11" s="86" t="s">
        <v>238</v>
      </c>
      <c r="B11" s="84">
        <v>2</v>
      </c>
      <c r="C11" s="84">
        <v>52</v>
      </c>
      <c r="D11" s="84">
        <v>53</v>
      </c>
      <c r="E11" s="121" t="s">
        <v>239</v>
      </c>
      <c r="F11" s="84"/>
    </row>
    <row r="12" spans="1:6" s="1" customFormat="1" ht="15.75">
      <c r="A12" s="86" t="s">
        <v>54</v>
      </c>
      <c r="B12" s="84">
        <v>10</v>
      </c>
      <c r="C12" s="84">
        <v>54</v>
      </c>
      <c r="D12" s="84">
        <v>63</v>
      </c>
      <c r="E12" s="85" t="s">
        <v>240</v>
      </c>
      <c r="F12" s="85"/>
    </row>
    <row r="13" spans="1:6" s="1" customFormat="1" ht="11.25">
      <c r="A13" s="2"/>
    </row>
  </sheetData>
  <autoFilter ref="A4:E4" xr:uid="{00000000-0009-0000-0000-00000500000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E12E-9AD6-4EEA-8095-E46115FBB3D5}">
  <sheetPr>
    <tabColor rgb="FFFFFF00"/>
  </sheetPr>
  <dimension ref="A1:F14"/>
  <sheetViews>
    <sheetView topLeftCell="A2" workbookViewId="0">
      <selection activeCell="E9" sqref="E9"/>
    </sheetView>
  </sheetViews>
  <sheetFormatPr defaultColWidth="11.42578125" defaultRowHeight="15"/>
  <cols>
    <col min="1" max="1" width="42.42578125" customWidth="1"/>
    <col min="3" max="3" width="15.5703125" customWidth="1"/>
    <col min="4" max="4" width="26.42578125" customWidth="1"/>
    <col min="5" max="5" width="75.42578125" customWidth="1"/>
    <col min="6" max="6" width="47.85546875" customWidth="1"/>
  </cols>
  <sheetData>
    <row r="1" spans="1:6" ht="23.25">
      <c r="A1" s="52" t="s">
        <v>241</v>
      </c>
      <c r="B1" s="43"/>
      <c r="C1" s="44"/>
      <c r="D1" s="44"/>
      <c r="E1" s="45"/>
      <c r="F1" s="44"/>
    </row>
    <row r="2" spans="1:6" ht="23.25">
      <c r="A2" s="53" t="s">
        <v>242</v>
      </c>
      <c r="B2" s="29"/>
      <c r="C2" s="29"/>
      <c r="D2" s="29"/>
      <c r="E2" s="29"/>
      <c r="F2" s="29"/>
    </row>
    <row r="3" spans="1:6" ht="23.25">
      <c r="A3" s="53"/>
      <c r="B3" s="29"/>
      <c r="C3" s="29"/>
      <c r="D3" s="29"/>
      <c r="E3" s="29"/>
      <c r="F3" s="29"/>
    </row>
    <row r="4" spans="1:6" ht="15" customHeight="1">
      <c r="A4" s="122" t="s">
        <v>21</v>
      </c>
      <c r="B4" s="122" t="s">
        <v>22</v>
      </c>
      <c r="C4" s="122" t="s">
        <v>243</v>
      </c>
      <c r="D4" s="122" t="s">
        <v>244</v>
      </c>
      <c r="E4" s="122" t="s">
        <v>99</v>
      </c>
      <c r="F4" s="122" t="s">
        <v>245</v>
      </c>
    </row>
    <row r="5" spans="1:6" ht="21.75" customHeight="1">
      <c r="A5" s="105" t="s">
        <v>246</v>
      </c>
      <c r="B5" s="123">
        <v>5</v>
      </c>
      <c r="C5" s="123">
        <v>1</v>
      </c>
      <c r="D5" s="123">
        <f>C5 + B5-1</f>
        <v>5</v>
      </c>
      <c r="E5" s="124" t="s">
        <v>247</v>
      </c>
      <c r="F5" s="105"/>
    </row>
    <row r="6" spans="1:6" ht="37.5" customHeight="1">
      <c r="A6" s="125" t="s">
        <v>248</v>
      </c>
      <c r="B6" s="126">
        <v>4</v>
      </c>
      <c r="C6" s="126">
        <f>+D5+1</f>
        <v>6</v>
      </c>
      <c r="D6" s="111">
        <f t="shared" ref="D6:D11" si="0">C6 + B6-1</f>
        <v>9</v>
      </c>
      <c r="E6" s="90" t="s">
        <v>249</v>
      </c>
      <c r="F6" s="91" t="s">
        <v>250</v>
      </c>
    </row>
    <row r="7" spans="1:6" ht="18.75" customHeight="1">
      <c r="A7" s="125" t="s">
        <v>251</v>
      </c>
      <c r="B7" s="126">
        <v>9</v>
      </c>
      <c r="C7" s="126">
        <f t="shared" ref="C7:C11" si="1">+D6+1</f>
        <v>10</v>
      </c>
      <c r="D7" s="111">
        <f t="shared" si="0"/>
        <v>18</v>
      </c>
      <c r="E7" s="127"/>
      <c r="F7" s="91" t="s">
        <v>250</v>
      </c>
    </row>
    <row r="8" spans="1:6" ht="78" customHeight="1">
      <c r="A8" s="125" t="s">
        <v>252</v>
      </c>
      <c r="B8" s="126">
        <v>3</v>
      </c>
      <c r="C8" s="126">
        <f t="shared" si="1"/>
        <v>19</v>
      </c>
      <c r="D8" s="111">
        <f t="shared" si="0"/>
        <v>21</v>
      </c>
      <c r="E8" s="125" t="s">
        <v>253</v>
      </c>
      <c r="F8" s="85" t="s">
        <v>254</v>
      </c>
    </row>
    <row r="9" spans="1:6" ht="109.5" customHeight="1">
      <c r="A9" s="128" t="s">
        <v>255</v>
      </c>
      <c r="B9" s="126">
        <v>1</v>
      </c>
      <c r="C9" s="126">
        <f t="shared" si="1"/>
        <v>22</v>
      </c>
      <c r="D9" s="111">
        <f t="shared" si="0"/>
        <v>22</v>
      </c>
      <c r="E9" s="125" t="s">
        <v>256</v>
      </c>
      <c r="F9" s="202" t="s">
        <v>257</v>
      </c>
    </row>
    <row r="10" spans="1:6" ht="94.5">
      <c r="A10" s="128" t="s">
        <v>258</v>
      </c>
      <c r="B10" s="126">
        <v>8</v>
      </c>
      <c r="C10" s="126">
        <f t="shared" si="1"/>
        <v>23</v>
      </c>
      <c r="D10" s="111">
        <f t="shared" si="0"/>
        <v>30</v>
      </c>
      <c r="E10" s="125" t="s">
        <v>259</v>
      </c>
      <c r="F10" s="128" t="s">
        <v>260</v>
      </c>
    </row>
    <row r="11" spans="1:6" ht="31.5">
      <c r="A11" s="128" t="s">
        <v>261</v>
      </c>
      <c r="B11" s="126">
        <v>8</v>
      </c>
      <c r="C11" s="126">
        <f t="shared" si="1"/>
        <v>31</v>
      </c>
      <c r="D11" s="111">
        <f t="shared" si="0"/>
        <v>38</v>
      </c>
      <c r="E11" s="125" t="s">
        <v>259</v>
      </c>
      <c r="F11" s="129" t="s">
        <v>262</v>
      </c>
    </row>
    <row r="12" spans="1:6">
      <c r="A12" s="1"/>
      <c r="B12" s="1"/>
      <c r="C12" s="1"/>
      <c r="D12" s="1"/>
      <c r="E12" s="1"/>
    </row>
    <row r="13" spans="1:6">
      <c r="A13" s="3"/>
      <c r="B13" s="1"/>
      <c r="C13" s="1"/>
      <c r="D13" s="1"/>
      <c r="E13" s="1"/>
    </row>
    <row r="14" spans="1:6">
      <c r="A14" s="227"/>
      <c r="B14" s="228"/>
      <c r="C14" s="228"/>
      <c r="D14" s="228"/>
      <c r="E14" s="228"/>
    </row>
  </sheetData>
  <mergeCells count="1">
    <mergeCell ref="A14:E1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7DE81-EE53-4F83-B13F-BB4307A88454}">
  <dimension ref="A1:F158"/>
  <sheetViews>
    <sheetView topLeftCell="B1" zoomScale="85" zoomScaleNormal="85" workbookViewId="0">
      <selection activeCell="B7" sqref="B7"/>
    </sheetView>
  </sheetViews>
  <sheetFormatPr defaultColWidth="11.42578125" defaultRowHeight="15"/>
  <cols>
    <col min="1" max="1" width="38.28515625" bestFit="1" customWidth="1"/>
    <col min="2" max="2" width="15.42578125" customWidth="1"/>
    <col min="3" max="3" width="38.42578125" customWidth="1"/>
    <col min="4" max="4" width="53.85546875" customWidth="1"/>
    <col min="5" max="6" width="38.7109375" customWidth="1"/>
  </cols>
  <sheetData>
    <row r="1" spans="1:6" ht="20.25">
      <c r="A1" s="130" t="s">
        <v>263</v>
      </c>
      <c r="B1" s="130" t="s">
        <v>264</v>
      </c>
      <c r="C1" s="130"/>
      <c r="D1" s="131"/>
      <c r="E1" s="132"/>
      <c r="F1" s="26"/>
    </row>
    <row r="2" spans="1:6" ht="18.75">
      <c r="A2" s="133" t="s">
        <v>242</v>
      </c>
      <c r="B2" s="134"/>
      <c r="C2" s="134"/>
      <c r="D2" s="27"/>
      <c r="E2" s="27"/>
      <c r="F2" s="27"/>
    </row>
    <row r="3" spans="1:6" ht="18.75">
      <c r="A3" s="133"/>
      <c r="B3" s="134"/>
      <c r="C3" s="134"/>
      <c r="D3" s="27"/>
      <c r="E3" s="27"/>
      <c r="F3" s="27"/>
    </row>
    <row r="4" spans="1:6" ht="27" customHeight="1">
      <c r="A4" s="81" t="s">
        <v>21</v>
      </c>
      <c r="B4" s="81" t="s">
        <v>22</v>
      </c>
      <c r="C4" s="81" t="s">
        <v>23</v>
      </c>
      <c r="D4" s="81" t="s">
        <v>24</v>
      </c>
      <c r="E4" s="81" t="s">
        <v>27</v>
      </c>
      <c r="F4" s="81" t="s">
        <v>265</v>
      </c>
    </row>
    <row r="5" spans="1:6" s="11" customFormat="1" ht="15.75">
      <c r="A5" s="135" t="s">
        <v>28</v>
      </c>
      <c r="B5" s="136">
        <v>9</v>
      </c>
      <c r="C5" s="136">
        <v>1</v>
      </c>
      <c r="D5" s="136">
        <v>9</v>
      </c>
      <c r="E5" s="136"/>
      <c r="F5" s="137"/>
    </row>
    <row r="6" spans="1:6" s="11" customFormat="1" ht="15.75">
      <c r="A6" s="135" t="s">
        <v>266</v>
      </c>
      <c r="B6" s="136">
        <v>3</v>
      </c>
      <c r="C6" s="136">
        <v>10</v>
      </c>
      <c r="D6" s="136">
        <v>12</v>
      </c>
      <c r="E6" s="138" t="s">
        <v>267</v>
      </c>
      <c r="F6" s="137"/>
    </row>
    <row r="7" spans="1:6" s="11" customFormat="1" ht="86.25" customHeight="1">
      <c r="A7" s="139" t="s">
        <v>268</v>
      </c>
      <c r="B7" s="140">
        <v>1</v>
      </c>
      <c r="C7" s="140">
        <v>13</v>
      </c>
      <c r="D7" s="140">
        <v>13</v>
      </c>
      <c r="E7" s="141" t="s">
        <v>269</v>
      </c>
      <c r="F7" s="139" t="s">
        <v>270</v>
      </c>
    </row>
    <row r="8" spans="1:6" s="11" customFormat="1" ht="254.25" customHeight="1">
      <c r="A8" s="139" t="s">
        <v>271</v>
      </c>
      <c r="B8" s="140">
        <v>7</v>
      </c>
      <c r="C8" s="140">
        <v>14</v>
      </c>
      <c r="D8" s="140">
        <v>20</v>
      </c>
      <c r="E8" s="141" t="s">
        <v>272</v>
      </c>
      <c r="F8" s="142" t="s">
        <v>273</v>
      </c>
    </row>
    <row r="9" spans="1:6" ht="409.5" customHeight="1">
      <c r="A9" s="139" t="s">
        <v>274</v>
      </c>
      <c r="B9" s="140">
        <v>1</v>
      </c>
      <c r="C9" s="140">
        <v>21</v>
      </c>
      <c r="D9" s="140">
        <v>21</v>
      </c>
      <c r="E9" s="143" t="s">
        <v>275</v>
      </c>
      <c r="F9" s="144" t="s">
        <v>276</v>
      </c>
    </row>
    <row r="10" spans="1:6" ht="47.25">
      <c r="A10" s="135" t="s">
        <v>277</v>
      </c>
      <c r="B10" s="136">
        <v>10</v>
      </c>
      <c r="C10" s="136">
        <v>22</v>
      </c>
      <c r="D10" s="136">
        <v>31</v>
      </c>
      <c r="E10" s="137" t="s">
        <v>278</v>
      </c>
      <c r="F10" s="137"/>
    </row>
    <row r="11" spans="1:6">
      <c r="A11" s="145"/>
      <c r="B11" s="146"/>
      <c r="C11" s="146"/>
      <c r="D11" s="146"/>
      <c r="E11" s="46"/>
      <c r="F11" s="46"/>
    </row>
    <row r="12" spans="1:6" ht="15" customHeight="1">
      <c r="A12" s="229"/>
      <c r="B12" s="229"/>
      <c r="C12" s="229"/>
      <c r="D12" s="229"/>
      <c r="E12" s="229"/>
      <c r="F12" s="147"/>
    </row>
    <row r="13" spans="1:6" ht="15.75">
      <c r="A13" s="148" t="s">
        <v>268</v>
      </c>
      <c r="B13" s="148" t="s">
        <v>220</v>
      </c>
      <c r="C13" s="148" t="s">
        <v>279</v>
      </c>
      <c r="D13" s="148" t="s">
        <v>280</v>
      </c>
      <c r="E13" s="148" t="s">
        <v>281</v>
      </c>
      <c r="F13" s="148" t="s">
        <v>282</v>
      </c>
    </row>
    <row r="14" spans="1:6" ht="31.5">
      <c r="A14" s="230" t="s">
        <v>283</v>
      </c>
      <c r="B14" s="149" t="s">
        <v>284</v>
      </c>
      <c r="C14" s="149" t="s">
        <v>285</v>
      </c>
      <c r="D14" s="150" t="s">
        <v>286</v>
      </c>
      <c r="E14" s="126" t="s">
        <v>287</v>
      </c>
      <c r="F14" s="149" t="s">
        <v>288</v>
      </c>
    </row>
    <row r="15" spans="1:6" ht="31.5">
      <c r="A15" s="230"/>
      <c r="B15" s="149" t="s">
        <v>289</v>
      </c>
      <c r="C15" s="149" t="s">
        <v>290</v>
      </c>
      <c r="D15" s="150" t="s">
        <v>286</v>
      </c>
      <c r="E15" s="126" t="s">
        <v>287</v>
      </c>
      <c r="F15" s="149" t="s">
        <v>288</v>
      </c>
    </row>
    <row r="16" spans="1:6" ht="31.5">
      <c r="A16" s="230"/>
      <c r="B16" s="149" t="s">
        <v>291</v>
      </c>
      <c r="C16" s="149" t="s">
        <v>292</v>
      </c>
      <c r="D16" s="150" t="s">
        <v>286</v>
      </c>
      <c r="E16" s="126" t="s">
        <v>287</v>
      </c>
      <c r="F16" s="149" t="s">
        <v>288</v>
      </c>
    </row>
    <row r="17" spans="1:6" ht="31.5">
      <c r="A17" s="230"/>
      <c r="B17" s="149" t="s">
        <v>293</v>
      </c>
      <c r="C17" s="149" t="s">
        <v>294</v>
      </c>
      <c r="D17" s="150" t="s">
        <v>295</v>
      </c>
      <c r="E17" s="126" t="s">
        <v>296</v>
      </c>
      <c r="F17" s="149" t="s">
        <v>288</v>
      </c>
    </row>
    <row r="18" spans="1:6" ht="31.5">
      <c r="A18" s="230"/>
      <c r="B18" s="149" t="s">
        <v>297</v>
      </c>
      <c r="C18" s="149" t="s">
        <v>298</v>
      </c>
      <c r="D18" s="150" t="s">
        <v>299</v>
      </c>
      <c r="E18" s="126" t="s">
        <v>296</v>
      </c>
      <c r="F18" s="149" t="s">
        <v>288</v>
      </c>
    </row>
    <row r="19" spans="1:6" ht="31.5">
      <c r="A19" s="230" t="s">
        <v>300</v>
      </c>
      <c r="B19" s="149" t="s">
        <v>284</v>
      </c>
      <c r="C19" s="149" t="s">
        <v>285</v>
      </c>
      <c r="D19" s="150" t="s">
        <v>286</v>
      </c>
      <c r="E19" s="126" t="s">
        <v>287</v>
      </c>
      <c r="F19" s="149" t="s">
        <v>301</v>
      </c>
    </row>
    <row r="20" spans="1:6" ht="31.5">
      <c r="A20" s="230"/>
      <c r="B20" s="149" t="s">
        <v>289</v>
      </c>
      <c r="C20" s="149" t="s">
        <v>290</v>
      </c>
      <c r="D20" s="150" t="s">
        <v>286</v>
      </c>
      <c r="E20" s="126" t="s">
        <v>287</v>
      </c>
      <c r="F20" s="149" t="s">
        <v>301</v>
      </c>
    </row>
    <row r="21" spans="1:6" ht="31.5">
      <c r="A21" s="230"/>
      <c r="B21" s="149" t="s">
        <v>291</v>
      </c>
      <c r="C21" s="149" t="s">
        <v>292</v>
      </c>
      <c r="D21" s="150" t="s">
        <v>286</v>
      </c>
      <c r="E21" s="126" t="s">
        <v>287</v>
      </c>
      <c r="F21" s="149" t="s">
        <v>301</v>
      </c>
    </row>
    <row r="22" spans="1:6" ht="31.5">
      <c r="A22" s="230"/>
      <c r="B22" s="149" t="s">
        <v>302</v>
      </c>
      <c r="C22" s="149" t="s">
        <v>303</v>
      </c>
      <c r="D22" s="150" t="s">
        <v>295</v>
      </c>
      <c r="E22" s="126" t="s">
        <v>296</v>
      </c>
      <c r="F22" s="149" t="s">
        <v>301</v>
      </c>
    </row>
    <row r="23" spans="1:6" ht="31.5">
      <c r="A23" s="230" t="s">
        <v>304</v>
      </c>
      <c r="B23" s="149" t="s">
        <v>305</v>
      </c>
      <c r="C23" s="149" t="s">
        <v>306</v>
      </c>
      <c r="D23" s="150" t="s">
        <v>307</v>
      </c>
      <c r="E23" s="126" t="s">
        <v>308</v>
      </c>
      <c r="F23" s="149" t="s">
        <v>309</v>
      </c>
    </row>
    <row r="24" spans="1:6" ht="15.75">
      <c r="A24" s="230"/>
      <c r="B24" s="149" t="s">
        <v>310</v>
      </c>
      <c r="C24" s="151" t="s">
        <v>311</v>
      </c>
      <c r="D24" s="150" t="s">
        <v>295</v>
      </c>
      <c r="E24" s="111" t="s">
        <v>312</v>
      </c>
      <c r="F24" s="149" t="s">
        <v>313</v>
      </c>
    </row>
    <row r="25" spans="1:6" ht="15.75">
      <c r="A25" s="29"/>
      <c r="B25" s="29"/>
      <c r="C25" s="29"/>
      <c r="D25" s="29"/>
      <c r="E25" s="29"/>
      <c r="F25" s="29"/>
    </row>
    <row r="26" spans="1:6" ht="15.75">
      <c r="A26" s="35" t="s">
        <v>314</v>
      </c>
      <c r="B26" s="29"/>
      <c r="C26" s="29"/>
      <c r="D26" s="29"/>
      <c r="E26" s="29"/>
      <c r="F26" s="29"/>
    </row>
    <row r="27" spans="1:6" ht="15.75">
      <c r="A27" s="30" t="s">
        <v>315</v>
      </c>
      <c r="B27" s="30" t="s">
        <v>266</v>
      </c>
      <c r="C27" s="30" t="s">
        <v>268</v>
      </c>
      <c r="D27" s="30" t="s">
        <v>316</v>
      </c>
      <c r="E27" s="152" t="s">
        <v>274</v>
      </c>
      <c r="F27" s="30" t="s">
        <v>277</v>
      </c>
    </row>
    <row r="28" spans="1:6" ht="15.75">
      <c r="A28" s="34">
        <v>123456789</v>
      </c>
      <c r="B28" s="34"/>
      <c r="C28" s="34">
        <v>1</v>
      </c>
      <c r="D28" s="34" t="s">
        <v>317</v>
      </c>
      <c r="E28" s="34">
        <v>1</v>
      </c>
      <c r="F28" s="34">
        <v>9999999999</v>
      </c>
    </row>
    <row r="29" spans="1:6" ht="15.75">
      <c r="A29" s="34">
        <v>123456789</v>
      </c>
      <c r="B29" s="34"/>
      <c r="C29" s="34">
        <v>1</v>
      </c>
      <c r="D29" s="34" t="s">
        <v>318</v>
      </c>
      <c r="E29" s="34">
        <v>1</v>
      </c>
      <c r="F29" s="34">
        <v>9999999999</v>
      </c>
    </row>
    <row r="30" spans="1:6" ht="15.75">
      <c r="A30" s="34">
        <v>123456789</v>
      </c>
      <c r="B30" s="34"/>
      <c r="C30" s="34">
        <v>1</v>
      </c>
      <c r="D30" s="34" t="s">
        <v>319</v>
      </c>
      <c r="E30" s="34">
        <v>1</v>
      </c>
      <c r="F30" s="34">
        <v>9999999999</v>
      </c>
    </row>
    <row r="31" spans="1:6" ht="15.75">
      <c r="A31" s="34">
        <v>123456789</v>
      </c>
      <c r="B31" s="34"/>
      <c r="C31" s="34">
        <v>1</v>
      </c>
      <c r="D31" s="34" t="s">
        <v>320</v>
      </c>
      <c r="E31" s="34">
        <v>1</v>
      </c>
      <c r="F31" s="34">
        <v>9999999999</v>
      </c>
    </row>
    <row r="32" spans="1:6" ht="15.75">
      <c r="A32" s="34">
        <v>123456789</v>
      </c>
      <c r="B32" s="34"/>
      <c r="C32" s="34">
        <v>1</v>
      </c>
      <c r="D32" s="34" t="s">
        <v>321</v>
      </c>
      <c r="E32" s="34">
        <v>1</v>
      </c>
      <c r="F32" s="34">
        <v>9999999999</v>
      </c>
    </row>
    <row r="33" spans="1:6" ht="15.75">
      <c r="A33" s="34">
        <v>123456789</v>
      </c>
      <c r="B33" s="34"/>
      <c r="C33" s="34">
        <v>1</v>
      </c>
      <c r="D33" s="34" t="s">
        <v>322</v>
      </c>
      <c r="E33" s="34">
        <v>1</v>
      </c>
      <c r="F33" s="34">
        <v>9999999999</v>
      </c>
    </row>
    <row r="34" spans="1:6" ht="15.75">
      <c r="A34" s="34">
        <v>123456789</v>
      </c>
      <c r="B34" s="34"/>
      <c r="C34" s="34">
        <v>1</v>
      </c>
      <c r="D34" s="34" t="s">
        <v>317</v>
      </c>
      <c r="E34" s="34">
        <v>2</v>
      </c>
      <c r="F34" s="34">
        <v>9999999999</v>
      </c>
    </row>
    <row r="35" spans="1:6" ht="15.75">
      <c r="A35" s="34">
        <v>123456789</v>
      </c>
      <c r="B35" s="34"/>
      <c r="C35" s="34">
        <v>1</v>
      </c>
      <c r="D35" s="34" t="s">
        <v>318</v>
      </c>
      <c r="E35" s="34">
        <v>2</v>
      </c>
      <c r="F35" s="34">
        <v>9999999999</v>
      </c>
    </row>
    <row r="36" spans="1:6" ht="15.75">
      <c r="A36" s="34">
        <v>123456789</v>
      </c>
      <c r="B36" s="34"/>
      <c r="C36" s="34">
        <v>1</v>
      </c>
      <c r="D36" s="34" t="s">
        <v>319</v>
      </c>
      <c r="E36" s="34">
        <v>2</v>
      </c>
      <c r="F36" s="34">
        <v>9999999999</v>
      </c>
    </row>
    <row r="37" spans="1:6" ht="15.75">
      <c r="A37" s="34">
        <v>123456789</v>
      </c>
      <c r="B37" s="34"/>
      <c r="C37" s="34">
        <v>1</v>
      </c>
      <c r="D37" s="34" t="s">
        <v>320</v>
      </c>
      <c r="E37" s="34">
        <v>2</v>
      </c>
      <c r="F37" s="34">
        <v>9999999999</v>
      </c>
    </row>
    <row r="38" spans="1:6" ht="15.75">
      <c r="A38" s="34">
        <v>123456789</v>
      </c>
      <c r="B38" s="34"/>
      <c r="C38" s="34">
        <v>1</v>
      </c>
      <c r="D38" s="34" t="s">
        <v>321</v>
      </c>
      <c r="E38" s="34">
        <v>2</v>
      </c>
      <c r="F38" s="34">
        <v>9999999999</v>
      </c>
    </row>
    <row r="39" spans="1:6" ht="15.75">
      <c r="A39" s="34">
        <v>123456789</v>
      </c>
      <c r="B39" s="34"/>
      <c r="C39" s="34">
        <v>1</v>
      </c>
      <c r="D39" s="34" t="s">
        <v>322</v>
      </c>
      <c r="E39" s="34">
        <v>2</v>
      </c>
      <c r="F39" s="34">
        <v>9999999999</v>
      </c>
    </row>
    <row r="40" spans="1:6" ht="15.75">
      <c r="A40" s="34">
        <v>123456789</v>
      </c>
      <c r="B40" s="34"/>
      <c r="C40" s="34">
        <v>1</v>
      </c>
      <c r="D40" s="34" t="s">
        <v>323</v>
      </c>
      <c r="E40" s="34">
        <v>1</v>
      </c>
      <c r="F40" s="34">
        <v>9999999999</v>
      </c>
    </row>
    <row r="41" spans="1:6" ht="15.75">
      <c r="A41" s="34">
        <v>123456789</v>
      </c>
      <c r="B41" s="34"/>
      <c r="C41" s="34">
        <v>1</v>
      </c>
      <c r="D41" s="34" t="s">
        <v>324</v>
      </c>
      <c r="E41" s="34">
        <v>1</v>
      </c>
      <c r="F41" s="34">
        <v>9999999999</v>
      </c>
    </row>
    <row r="42" spans="1:6" ht="15.75">
      <c r="A42" s="34">
        <v>123456789</v>
      </c>
      <c r="B42" s="34"/>
      <c r="C42" s="34">
        <v>1</v>
      </c>
      <c r="D42" s="34" t="s">
        <v>325</v>
      </c>
      <c r="E42" s="34">
        <v>1</v>
      </c>
      <c r="F42" s="34">
        <v>9999999999</v>
      </c>
    </row>
    <row r="43" spans="1:6" ht="15.75">
      <c r="A43" s="34">
        <v>123456789</v>
      </c>
      <c r="B43" s="34"/>
      <c r="C43" s="34">
        <v>1</v>
      </c>
      <c r="D43" s="34" t="s">
        <v>326</v>
      </c>
      <c r="E43" s="34">
        <v>1</v>
      </c>
      <c r="F43" s="34">
        <v>9999999999</v>
      </c>
    </row>
    <row r="44" spans="1:6" ht="15.75">
      <c r="A44" s="34">
        <v>123456789</v>
      </c>
      <c r="B44" s="34"/>
      <c r="C44" s="34">
        <v>1</v>
      </c>
      <c r="D44" s="34" t="s">
        <v>327</v>
      </c>
      <c r="E44" s="34">
        <v>1</v>
      </c>
      <c r="F44" s="34">
        <v>9999999999</v>
      </c>
    </row>
    <row r="45" spans="1:6" ht="15.75">
      <c r="A45" s="34">
        <v>123456789</v>
      </c>
      <c r="B45" s="34"/>
      <c r="C45" s="34">
        <v>1</v>
      </c>
      <c r="D45" s="34" t="s">
        <v>328</v>
      </c>
      <c r="E45" s="34">
        <v>1</v>
      </c>
      <c r="F45" s="34">
        <v>9999999999</v>
      </c>
    </row>
    <row r="46" spans="1:6" ht="15.75">
      <c r="A46" s="34">
        <v>123456789</v>
      </c>
      <c r="B46" s="34"/>
      <c r="C46" s="34">
        <v>1</v>
      </c>
      <c r="D46" s="34" t="s">
        <v>323</v>
      </c>
      <c r="E46" s="34">
        <v>2</v>
      </c>
      <c r="F46" s="34">
        <v>9999999999</v>
      </c>
    </row>
    <row r="47" spans="1:6" ht="15.75">
      <c r="A47" s="34">
        <v>123456789</v>
      </c>
      <c r="B47" s="34"/>
      <c r="C47" s="34">
        <v>1</v>
      </c>
      <c r="D47" s="34" t="s">
        <v>324</v>
      </c>
      <c r="E47" s="34">
        <v>2</v>
      </c>
      <c r="F47" s="34">
        <v>9999999999</v>
      </c>
    </row>
    <row r="48" spans="1:6" ht="15.75">
      <c r="A48" s="34">
        <v>123456789</v>
      </c>
      <c r="B48" s="34"/>
      <c r="C48" s="34">
        <v>1</v>
      </c>
      <c r="D48" s="34" t="s">
        <v>325</v>
      </c>
      <c r="E48" s="34">
        <v>2</v>
      </c>
      <c r="F48" s="34">
        <v>9999999999</v>
      </c>
    </row>
    <row r="49" spans="1:6" ht="15.75">
      <c r="A49" s="34">
        <v>123456789</v>
      </c>
      <c r="B49" s="34"/>
      <c r="C49" s="34">
        <v>1</v>
      </c>
      <c r="D49" s="34" t="s">
        <v>326</v>
      </c>
      <c r="E49" s="34">
        <v>2</v>
      </c>
      <c r="F49" s="34">
        <v>9999999999</v>
      </c>
    </row>
    <row r="50" spans="1:6" ht="15.75">
      <c r="A50" s="34">
        <v>123456789</v>
      </c>
      <c r="B50" s="34"/>
      <c r="C50" s="34">
        <v>1</v>
      </c>
      <c r="D50" s="34" t="s">
        <v>327</v>
      </c>
      <c r="E50" s="34">
        <v>2</v>
      </c>
      <c r="F50" s="34">
        <v>9999999999</v>
      </c>
    </row>
    <row r="51" spans="1:6" ht="15.75">
      <c r="A51" s="34">
        <v>123456789</v>
      </c>
      <c r="B51" s="34"/>
      <c r="C51" s="34">
        <v>1</v>
      </c>
      <c r="D51" s="34" t="s">
        <v>328</v>
      </c>
      <c r="E51" s="34">
        <v>2</v>
      </c>
      <c r="F51" s="34">
        <v>9999999999</v>
      </c>
    </row>
    <row r="52" spans="1:6" ht="15.75">
      <c r="A52" s="34">
        <v>123456789</v>
      </c>
      <c r="B52" s="34"/>
      <c r="C52" s="34">
        <v>1</v>
      </c>
      <c r="D52" s="34" t="s">
        <v>329</v>
      </c>
      <c r="E52" s="34">
        <v>1</v>
      </c>
      <c r="F52" s="34">
        <v>9999999999</v>
      </c>
    </row>
    <row r="53" spans="1:6" ht="15.75">
      <c r="A53" s="34">
        <v>123456789</v>
      </c>
      <c r="B53" s="34"/>
      <c r="C53" s="34">
        <v>1</v>
      </c>
      <c r="D53" s="34" t="s">
        <v>330</v>
      </c>
      <c r="E53" s="34">
        <v>1</v>
      </c>
      <c r="F53" s="34">
        <v>9999999999</v>
      </c>
    </row>
    <row r="54" spans="1:6" ht="15.75">
      <c r="A54" s="34">
        <v>123456789</v>
      </c>
      <c r="B54" s="34"/>
      <c r="C54" s="34">
        <v>1</v>
      </c>
      <c r="D54" s="34" t="s">
        <v>331</v>
      </c>
      <c r="E54" s="34">
        <v>1</v>
      </c>
      <c r="F54" s="34">
        <v>9999999999</v>
      </c>
    </row>
    <row r="55" spans="1:6" ht="15.75">
      <c r="A55" s="34">
        <v>123456789</v>
      </c>
      <c r="B55" s="34"/>
      <c r="C55" s="34">
        <v>1</v>
      </c>
      <c r="D55" s="34" t="s">
        <v>332</v>
      </c>
      <c r="E55" s="34">
        <v>1</v>
      </c>
      <c r="F55" s="34">
        <v>9999999999</v>
      </c>
    </row>
    <row r="56" spans="1:6" ht="15.75">
      <c r="A56" s="34">
        <v>123456789</v>
      </c>
      <c r="B56" s="34"/>
      <c r="C56" s="34">
        <v>1</v>
      </c>
      <c r="D56" s="34" t="s">
        <v>333</v>
      </c>
      <c r="E56" s="34">
        <v>1</v>
      </c>
      <c r="F56" s="34">
        <v>9999999999</v>
      </c>
    </row>
    <row r="57" spans="1:6" ht="15.75">
      <c r="A57" s="34">
        <v>123456789</v>
      </c>
      <c r="B57" s="34"/>
      <c r="C57" s="34">
        <v>1</v>
      </c>
      <c r="D57" s="34" t="s">
        <v>334</v>
      </c>
      <c r="E57" s="34">
        <v>1</v>
      </c>
      <c r="F57" s="34">
        <v>9999999999</v>
      </c>
    </row>
    <row r="58" spans="1:6" ht="15.75">
      <c r="A58" s="34">
        <v>123456789</v>
      </c>
      <c r="B58" s="34"/>
      <c r="C58" s="34">
        <v>1</v>
      </c>
      <c r="D58" s="34" t="s">
        <v>329</v>
      </c>
      <c r="E58" s="34">
        <v>2</v>
      </c>
      <c r="F58" s="34">
        <v>9999999999</v>
      </c>
    </row>
    <row r="59" spans="1:6" ht="15.75">
      <c r="A59" s="34">
        <v>123456789</v>
      </c>
      <c r="B59" s="34"/>
      <c r="C59" s="34">
        <v>1</v>
      </c>
      <c r="D59" s="34" t="s">
        <v>330</v>
      </c>
      <c r="E59" s="34">
        <v>2</v>
      </c>
      <c r="F59" s="34">
        <v>9999999999</v>
      </c>
    </row>
    <row r="60" spans="1:6" ht="15.75">
      <c r="A60" s="34">
        <v>123456789</v>
      </c>
      <c r="B60" s="34"/>
      <c r="C60" s="34">
        <v>1</v>
      </c>
      <c r="D60" s="34" t="s">
        <v>331</v>
      </c>
      <c r="E60" s="34">
        <v>2</v>
      </c>
      <c r="F60" s="34">
        <v>9999999999</v>
      </c>
    </row>
    <row r="61" spans="1:6" ht="15.75">
      <c r="A61" s="34">
        <v>123456789</v>
      </c>
      <c r="B61" s="34"/>
      <c r="C61" s="34">
        <v>1</v>
      </c>
      <c r="D61" s="34" t="s">
        <v>332</v>
      </c>
      <c r="E61" s="34">
        <v>2</v>
      </c>
      <c r="F61" s="34">
        <v>9999999999</v>
      </c>
    </row>
    <row r="62" spans="1:6" ht="15.75">
      <c r="A62" s="34">
        <v>123456789</v>
      </c>
      <c r="B62" s="34"/>
      <c r="C62" s="34">
        <v>1</v>
      </c>
      <c r="D62" s="34" t="s">
        <v>333</v>
      </c>
      <c r="E62" s="34">
        <v>2</v>
      </c>
      <c r="F62" s="34">
        <v>9999999999</v>
      </c>
    </row>
    <row r="63" spans="1:6" ht="15.75">
      <c r="A63" s="34">
        <v>123456789</v>
      </c>
      <c r="B63" s="34"/>
      <c r="C63" s="34">
        <v>1</v>
      </c>
      <c r="D63" s="34" t="s">
        <v>334</v>
      </c>
      <c r="E63" s="34">
        <v>2</v>
      </c>
      <c r="F63" s="34">
        <v>9999999999</v>
      </c>
    </row>
    <row r="64" spans="1:6" ht="15.75">
      <c r="A64" s="34">
        <v>123456789</v>
      </c>
      <c r="B64" s="34"/>
      <c r="C64" s="34">
        <v>1</v>
      </c>
      <c r="D64" s="34" t="s">
        <v>335</v>
      </c>
      <c r="E64" s="34">
        <v>1</v>
      </c>
      <c r="F64" s="34">
        <v>9999999999</v>
      </c>
    </row>
    <row r="65" spans="1:6" ht="15.75">
      <c r="A65" s="34">
        <v>123456789</v>
      </c>
      <c r="B65" s="34"/>
      <c r="C65" s="34">
        <v>1</v>
      </c>
      <c r="D65" s="34" t="s">
        <v>336</v>
      </c>
      <c r="E65" s="34">
        <v>1</v>
      </c>
      <c r="F65" s="34">
        <v>9999999999</v>
      </c>
    </row>
    <row r="66" spans="1:6" ht="15.75">
      <c r="A66" s="34">
        <v>123456789</v>
      </c>
      <c r="B66" s="34"/>
      <c r="C66" s="34">
        <v>1</v>
      </c>
      <c r="D66" s="34" t="s">
        <v>337</v>
      </c>
      <c r="E66" s="34">
        <v>1</v>
      </c>
      <c r="F66" s="34">
        <v>9999999999</v>
      </c>
    </row>
    <row r="67" spans="1:6" ht="15.75">
      <c r="A67" s="34">
        <v>123456789</v>
      </c>
      <c r="B67" s="34"/>
      <c r="C67" s="34">
        <v>1</v>
      </c>
      <c r="D67" s="34" t="s">
        <v>335</v>
      </c>
      <c r="E67" s="34">
        <v>2</v>
      </c>
      <c r="F67" s="34">
        <v>9999999999</v>
      </c>
    </row>
    <row r="68" spans="1:6" ht="15.75">
      <c r="A68" s="34">
        <v>123456789</v>
      </c>
      <c r="B68" s="34"/>
      <c r="C68" s="34">
        <v>1</v>
      </c>
      <c r="D68" s="34" t="s">
        <v>336</v>
      </c>
      <c r="E68" s="34">
        <v>2</v>
      </c>
      <c r="F68" s="34">
        <v>9999999999</v>
      </c>
    </row>
    <row r="69" spans="1:6" ht="15.75">
      <c r="A69" s="34">
        <v>123456789</v>
      </c>
      <c r="B69" s="34"/>
      <c r="C69" s="34">
        <v>1</v>
      </c>
      <c r="D69" s="34" t="s">
        <v>337</v>
      </c>
      <c r="E69" s="34">
        <v>2</v>
      </c>
      <c r="F69" s="34">
        <v>9999999999</v>
      </c>
    </row>
    <row r="70" spans="1:6" ht="15.75">
      <c r="A70" s="34">
        <v>123456789</v>
      </c>
      <c r="B70" s="34"/>
      <c r="C70" s="34">
        <v>1</v>
      </c>
      <c r="D70" s="34" t="s">
        <v>338</v>
      </c>
      <c r="E70" s="34">
        <v>1</v>
      </c>
      <c r="F70" s="34">
        <v>9999999999</v>
      </c>
    </row>
    <row r="71" spans="1:6" ht="15.75">
      <c r="A71" s="34">
        <v>123456789</v>
      </c>
      <c r="B71" s="34"/>
      <c r="C71" s="34">
        <v>1</v>
      </c>
      <c r="D71" s="34" t="s">
        <v>339</v>
      </c>
      <c r="E71" s="34">
        <v>1</v>
      </c>
      <c r="F71" s="34">
        <v>9999999999</v>
      </c>
    </row>
    <row r="72" spans="1:6" ht="15.75">
      <c r="A72" s="34">
        <v>123456789</v>
      </c>
      <c r="B72" s="34"/>
      <c r="C72" s="34">
        <v>1</v>
      </c>
      <c r="D72" s="34" t="s">
        <v>340</v>
      </c>
      <c r="E72" s="34">
        <v>1</v>
      </c>
      <c r="F72" s="34">
        <v>9999999999</v>
      </c>
    </row>
    <row r="73" spans="1:6" ht="15.75">
      <c r="A73" s="34">
        <v>123456789</v>
      </c>
      <c r="B73" s="34"/>
      <c r="C73" s="34">
        <v>1</v>
      </c>
      <c r="D73" s="34" t="s">
        <v>338</v>
      </c>
      <c r="E73" s="34">
        <v>2</v>
      </c>
      <c r="F73" s="34">
        <v>9999999999</v>
      </c>
    </row>
    <row r="74" spans="1:6" ht="15.75">
      <c r="A74" s="34">
        <v>123456789</v>
      </c>
      <c r="B74" s="34"/>
      <c r="C74" s="34">
        <v>1</v>
      </c>
      <c r="D74" s="34" t="s">
        <v>339</v>
      </c>
      <c r="E74" s="34">
        <v>2</v>
      </c>
      <c r="F74" s="34">
        <v>9999999999</v>
      </c>
    </row>
    <row r="75" spans="1:6" ht="15.75">
      <c r="A75" s="34">
        <v>123456789</v>
      </c>
      <c r="B75" s="34"/>
      <c r="C75" s="34">
        <v>1</v>
      </c>
      <c r="D75" s="34" t="s">
        <v>340</v>
      </c>
      <c r="E75" s="34">
        <v>2</v>
      </c>
      <c r="F75" s="34">
        <v>9999999999</v>
      </c>
    </row>
    <row r="76" spans="1:6" ht="15.75">
      <c r="A76" s="34">
        <v>123456789</v>
      </c>
      <c r="B76" s="34"/>
      <c r="C76" s="34">
        <v>1</v>
      </c>
      <c r="D76" s="34" t="s">
        <v>341</v>
      </c>
      <c r="E76" s="34">
        <v>1</v>
      </c>
      <c r="F76" s="34">
        <v>9999999999</v>
      </c>
    </row>
    <row r="77" spans="1:6" ht="15.75">
      <c r="A77" s="34">
        <v>123456789</v>
      </c>
      <c r="B77" s="34"/>
      <c r="C77" s="34">
        <v>1</v>
      </c>
      <c r="D77" s="34" t="s">
        <v>342</v>
      </c>
      <c r="E77" s="34">
        <v>1</v>
      </c>
      <c r="F77" s="34">
        <v>9999999999</v>
      </c>
    </row>
    <row r="78" spans="1:6" ht="15.75">
      <c r="A78" s="34">
        <v>123456789</v>
      </c>
      <c r="B78" s="34"/>
      <c r="C78" s="34">
        <v>1</v>
      </c>
      <c r="D78" s="34" t="s">
        <v>343</v>
      </c>
      <c r="E78" s="34">
        <v>1</v>
      </c>
      <c r="F78" s="34">
        <v>9999999999</v>
      </c>
    </row>
    <row r="79" spans="1:6" ht="15.75">
      <c r="A79" s="34">
        <v>123456789</v>
      </c>
      <c r="B79" s="34"/>
      <c r="C79" s="34">
        <v>1</v>
      </c>
      <c r="D79" s="34" t="s">
        <v>341</v>
      </c>
      <c r="E79" s="34">
        <v>2</v>
      </c>
      <c r="F79" s="34">
        <v>9999999999</v>
      </c>
    </row>
    <row r="80" spans="1:6" ht="15.75">
      <c r="A80" s="34">
        <v>123456789</v>
      </c>
      <c r="B80" s="34"/>
      <c r="C80" s="34">
        <v>1</v>
      </c>
      <c r="D80" s="34" t="s">
        <v>342</v>
      </c>
      <c r="E80" s="34">
        <v>2</v>
      </c>
      <c r="F80" s="34">
        <v>9999999999</v>
      </c>
    </row>
    <row r="81" spans="1:6" ht="15.75">
      <c r="A81" s="34">
        <v>123456789</v>
      </c>
      <c r="B81" s="34"/>
      <c r="C81" s="34">
        <v>1</v>
      </c>
      <c r="D81" s="34" t="s">
        <v>343</v>
      </c>
      <c r="E81" s="34">
        <v>2</v>
      </c>
      <c r="F81" s="34">
        <v>9999999999</v>
      </c>
    </row>
    <row r="82" spans="1:6" ht="15.75">
      <c r="A82" s="34">
        <v>123456789</v>
      </c>
      <c r="B82" s="34"/>
      <c r="C82" s="34">
        <v>1</v>
      </c>
      <c r="D82" s="34" t="s">
        <v>293</v>
      </c>
      <c r="E82" s="34">
        <v>1</v>
      </c>
      <c r="F82" s="34">
        <v>9999999999</v>
      </c>
    </row>
    <row r="83" spans="1:6" ht="15.75">
      <c r="A83" s="34">
        <v>123456789</v>
      </c>
      <c r="B83" s="34"/>
      <c r="C83" s="34">
        <v>1</v>
      </c>
      <c r="D83" s="34" t="s">
        <v>293</v>
      </c>
      <c r="E83" s="34">
        <v>2</v>
      </c>
      <c r="F83" s="34">
        <v>9999999999</v>
      </c>
    </row>
    <row r="84" spans="1:6" ht="15.75">
      <c r="A84" s="34">
        <v>123456789</v>
      </c>
      <c r="B84" s="34"/>
      <c r="C84" s="34">
        <v>1</v>
      </c>
      <c r="D84" s="34" t="s">
        <v>297</v>
      </c>
      <c r="E84" s="34">
        <v>1</v>
      </c>
      <c r="F84" s="34">
        <v>9999999999</v>
      </c>
    </row>
    <row r="85" spans="1:6" ht="15.75">
      <c r="A85" s="34">
        <v>123456789</v>
      </c>
      <c r="B85" s="34"/>
      <c r="C85" s="34">
        <v>1</v>
      </c>
      <c r="D85" s="34" t="s">
        <v>344</v>
      </c>
      <c r="E85" s="34">
        <v>1</v>
      </c>
      <c r="F85" s="34">
        <v>9999999999</v>
      </c>
    </row>
    <row r="86" spans="1:6" ht="15.75">
      <c r="A86" s="34">
        <v>123456789</v>
      </c>
      <c r="B86" s="34"/>
      <c r="C86" s="34">
        <v>1</v>
      </c>
      <c r="D86" s="34" t="s">
        <v>345</v>
      </c>
      <c r="E86" s="34">
        <v>1</v>
      </c>
      <c r="F86" s="34">
        <v>9999999999</v>
      </c>
    </row>
    <row r="87" spans="1:6" ht="15.75">
      <c r="A87" s="34">
        <v>123456789</v>
      </c>
      <c r="B87" s="34"/>
      <c r="C87" s="34">
        <v>1</v>
      </c>
      <c r="D87" s="34" t="s">
        <v>297</v>
      </c>
      <c r="E87" s="153">
        <v>2</v>
      </c>
      <c r="F87" s="34">
        <v>9999999999</v>
      </c>
    </row>
    <row r="88" spans="1:6" ht="15.75">
      <c r="A88" s="34">
        <v>123456789</v>
      </c>
      <c r="B88" s="34"/>
      <c r="C88" s="34">
        <v>1</v>
      </c>
      <c r="D88" s="34" t="s">
        <v>344</v>
      </c>
      <c r="E88" s="153">
        <v>2</v>
      </c>
      <c r="F88" s="34">
        <v>9999999999</v>
      </c>
    </row>
    <row r="89" spans="1:6" ht="15.75">
      <c r="A89" s="34">
        <v>123456789</v>
      </c>
      <c r="B89" s="34"/>
      <c r="C89" s="34">
        <v>1</v>
      </c>
      <c r="D89" s="34" t="s">
        <v>345</v>
      </c>
      <c r="E89" s="153">
        <v>2</v>
      </c>
      <c r="F89" s="34">
        <v>9999999999</v>
      </c>
    </row>
    <row r="90" spans="1:6" ht="15.75">
      <c r="A90" s="34">
        <v>123456789</v>
      </c>
      <c r="B90" s="34"/>
      <c r="C90" s="34">
        <v>2</v>
      </c>
      <c r="D90" s="34" t="s">
        <v>317</v>
      </c>
      <c r="E90" s="34">
        <v>1</v>
      </c>
      <c r="F90" s="34">
        <v>9999999999</v>
      </c>
    </row>
    <row r="91" spans="1:6" ht="15.75">
      <c r="A91" s="34">
        <v>123456789</v>
      </c>
      <c r="B91" s="34"/>
      <c r="C91" s="34">
        <v>2</v>
      </c>
      <c r="D91" s="34" t="s">
        <v>318</v>
      </c>
      <c r="E91" s="34">
        <v>1</v>
      </c>
      <c r="F91" s="34">
        <v>9999999999</v>
      </c>
    </row>
    <row r="92" spans="1:6" ht="15.75">
      <c r="A92" s="34">
        <v>123456789</v>
      </c>
      <c r="B92" s="34"/>
      <c r="C92" s="34">
        <v>2</v>
      </c>
      <c r="D92" s="34" t="s">
        <v>319</v>
      </c>
      <c r="E92" s="34">
        <v>1</v>
      </c>
      <c r="F92" s="34">
        <v>9999999999</v>
      </c>
    </row>
    <row r="93" spans="1:6" ht="15.75">
      <c r="A93" s="34">
        <v>123456789</v>
      </c>
      <c r="B93" s="34"/>
      <c r="C93" s="34">
        <v>2</v>
      </c>
      <c r="D93" s="34" t="s">
        <v>320</v>
      </c>
      <c r="E93" s="34">
        <v>1</v>
      </c>
      <c r="F93" s="34">
        <v>9999999999</v>
      </c>
    </row>
    <row r="94" spans="1:6" ht="15.75">
      <c r="A94" s="34">
        <v>123456789</v>
      </c>
      <c r="B94" s="34"/>
      <c r="C94" s="34">
        <v>2</v>
      </c>
      <c r="D94" s="34" t="s">
        <v>321</v>
      </c>
      <c r="E94" s="34">
        <v>1</v>
      </c>
      <c r="F94" s="34">
        <v>9999999999</v>
      </c>
    </row>
    <row r="95" spans="1:6" ht="15.75">
      <c r="A95" s="34">
        <v>123456789</v>
      </c>
      <c r="B95" s="34"/>
      <c r="C95" s="34">
        <v>2</v>
      </c>
      <c r="D95" s="34" t="s">
        <v>322</v>
      </c>
      <c r="E95" s="34">
        <v>1</v>
      </c>
      <c r="F95" s="34">
        <v>9999999999</v>
      </c>
    </row>
    <row r="96" spans="1:6" ht="15.75">
      <c r="A96" s="34">
        <v>123456789</v>
      </c>
      <c r="B96" s="34"/>
      <c r="C96" s="34">
        <v>2</v>
      </c>
      <c r="D96" s="34" t="s">
        <v>317</v>
      </c>
      <c r="E96" s="34">
        <v>2</v>
      </c>
      <c r="F96" s="34">
        <v>9999999999</v>
      </c>
    </row>
    <row r="97" spans="1:6" ht="15.75">
      <c r="A97" s="34">
        <v>123456789</v>
      </c>
      <c r="B97" s="34"/>
      <c r="C97" s="34">
        <v>2</v>
      </c>
      <c r="D97" s="34" t="s">
        <v>318</v>
      </c>
      <c r="E97" s="34">
        <v>2</v>
      </c>
      <c r="F97" s="34">
        <v>9999999999</v>
      </c>
    </row>
    <row r="98" spans="1:6" ht="15.75">
      <c r="A98" s="34">
        <v>123456789</v>
      </c>
      <c r="B98" s="34"/>
      <c r="C98" s="34">
        <v>2</v>
      </c>
      <c r="D98" s="34" t="s">
        <v>319</v>
      </c>
      <c r="E98" s="34">
        <v>2</v>
      </c>
      <c r="F98" s="34">
        <v>9999999999</v>
      </c>
    </row>
    <row r="99" spans="1:6" ht="15.75">
      <c r="A99" s="34">
        <v>123456789</v>
      </c>
      <c r="B99" s="34"/>
      <c r="C99" s="34">
        <v>2</v>
      </c>
      <c r="D99" s="34" t="s">
        <v>320</v>
      </c>
      <c r="E99" s="34">
        <v>2</v>
      </c>
      <c r="F99" s="34">
        <v>9999999999</v>
      </c>
    </row>
    <row r="100" spans="1:6" ht="15.75">
      <c r="A100" s="34">
        <v>123456789</v>
      </c>
      <c r="B100" s="34"/>
      <c r="C100" s="34">
        <v>2</v>
      </c>
      <c r="D100" s="34" t="s">
        <v>321</v>
      </c>
      <c r="E100" s="34">
        <v>2</v>
      </c>
      <c r="F100" s="34">
        <v>9999999999</v>
      </c>
    </row>
    <row r="101" spans="1:6" ht="15.75">
      <c r="A101" s="34">
        <v>123456789</v>
      </c>
      <c r="B101" s="34"/>
      <c r="C101" s="34">
        <v>2</v>
      </c>
      <c r="D101" s="34" t="s">
        <v>322</v>
      </c>
      <c r="E101" s="34">
        <v>2</v>
      </c>
      <c r="F101" s="34">
        <v>9999999999</v>
      </c>
    </row>
    <row r="102" spans="1:6" ht="15.75">
      <c r="A102" s="34">
        <v>123456789</v>
      </c>
      <c r="B102" s="34"/>
      <c r="C102" s="34">
        <v>2</v>
      </c>
      <c r="D102" s="34" t="s">
        <v>323</v>
      </c>
      <c r="E102" s="34">
        <v>1</v>
      </c>
      <c r="F102" s="34">
        <v>9999999999</v>
      </c>
    </row>
    <row r="103" spans="1:6" ht="15.75">
      <c r="A103" s="34">
        <v>123456789</v>
      </c>
      <c r="B103" s="34"/>
      <c r="C103" s="34">
        <v>2</v>
      </c>
      <c r="D103" s="34" t="s">
        <v>324</v>
      </c>
      <c r="E103" s="34">
        <v>1</v>
      </c>
      <c r="F103" s="34">
        <v>9999999999</v>
      </c>
    </row>
    <row r="104" spans="1:6" ht="15.75">
      <c r="A104" s="34">
        <v>123456789</v>
      </c>
      <c r="B104" s="34"/>
      <c r="C104" s="34">
        <v>2</v>
      </c>
      <c r="D104" s="34" t="s">
        <v>325</v>
      </c>
      <c r="E104" s="34">
        <v>1</v>
      </c>
      <c r="F104" s="34">
        <v>9999999999</v>
      </c>
    </row>
    <row r="105" spans="1:6" ht="15.75">
      <c r="A105" s="34">
        <v>123456789</v>
      </c>
      <c r="B105" s="34"/>
      <c r="C105" s="34">
        <v>2</v>
      </c>
      <c r="D105" s="34" t="s">
        <v>326</v>
      </c>
      <c r="E105" s="34">
        <v>1</v>
      </c>
      <c r="F105" s="34">
        <v>9999999999</v>
      </c>
    </row>
    <row r="106" spans="1:6" ht="15.75">
      <c r="A106" s="34">
        <v>123456789</v>
      </c>
      <c r="B106" s="34"/>
      <c r="C106" s="34">
        <v>2</v>
      </c>
      <c r="D106" s="34" t="s">
        <v>327</v>
      </c>
      <c r="E106" s="34">
        <v>1</v>
      </c>
      <c r="F106" s="34">
        <v>9999999999</v>
      </c>
    </row>
    <row r="107" spans="1:6" ht="15.75">
      <c r="A107" s="34">
        <v>123456789</v>
      </c>
      <c r="B107" s="34"/>
      <c r="C107" s="34">
        <v>2</v>
      </c>
      <c r="D107" s="34" t="s">
        <v>328</v>
      </c>
      <c r="E107" s="34">
        <v>1</v>
      </c>
      <c r="F107" s="34">
        <v>9999999999</v>
      </c>
    </row>
    <row r="108" spans="1:6" ht="15.75">
      <c r="A108" s="34">
        <v>123456789</v>
      </c>
      <c r="B108" s="34"/>
      <c r="C108" s="34">
        <v>2</v>
      </c>
      <c r="D108" s="34" t="s">
        <v>323</v>
      </c>
      <c r="E108" s="34">
        <v>2</v>
      </c>
      <c r="F108" s="34">
        <v>9999999999</v>
      </c>
    </row>
    <row r="109" spans="1:6" ht="15.75">
      <c r="A109" s="34">
        <v>123456789</v>
      </c>
      <c r="B109" s="34"/>
      <c r="C109" s="34">
        <v>2</v>
      </c>
      <c r="D109" s="34" t="s">
        <v>324</v>
      </c>
      <c r="E109" s="34">
        <v>2</v>
      </c>
      <c r="F109" s="34">
        <v>9999999999</v>
      </c>
    </row>
    <row r="110" spans="1:6" ht="15.75">
      <c r="A110" s="34">
        <v>123456789</v>
      </c>
      <c r="B110" s="34"/>
      <c r="C110" s="34">
        <v>2</v>
      </c>
      <c r="D110" s="34" t="s">
        <v>325</v>
      </c>
      <c r="E110" s="34">
        <v>2</v>
      </c>
      <c r="F110" s="34">
        <v>9999999999</v>
      </c>
    </row>
    <row r="111" spans="1:6" ht="15.75">
      <c r="A111" s="34">
        <v>123456789</v>
      </c>
      <c r="B111" s="34"/>
      <c r="C111" s="34">
        <v>2</v>
      </c>
      <c r="D111" s="34" t="s">
        <v>326</v>
      </c>
      <c r="E111" s="34">
        <v>2</v>
      </c>
      <c r="F111" s="34">
        <v>9999999999</v>
      </c>
    </row>
    <row r="112" spans="1:6" ht="15.75">
      <c r="A112" s="34">
        <v>123456789</v>
      </c>
      <c r="B112" s="34"/>
      <c r="C112" s="34">
        <v>2</v>
      </c>
      <c r="D112" s="34" t="s">
        <v>327</v>
      </c>
      <c r="E112" s="34">
        <v>2</v>
      </c>
      <c r="F112" s="34">
        <v>9999999999</v>
      </c>
    </row>
    <row r="113" spans="1:6" ht="15.75">
      <c r="A113" s="34">
        <v>123456789</v>
      </c>
      <c r="B113" s="34"/>
      <c r="C113" s="34">
        <v>2</v>
      </c>
      <c r="D113" s="34" t="s">
        <v>328</v>
      </c>
      <c r="E113" s="34">
        <v>2</v>
      </c>
      <c r="F113" s="34">
        <v>9999999999</v>
      </c>
    </row>
    <row r="114" spans="1:6" ht="15.75">
      <c r="A114" s="34">
        <v>123456789</v>
      </c>
      <c r="B114" s="34"/>
      <c r="C114" s="34">
        <v>2</v>
      </c>
      <c r="D114" s="34" t="s">
        <v>329</v>
      </c>
      <c r="E114" s="34">
        <v>1</v>
      </c>
      <c r="F114" s="34">
        <v>9999999999</v>
      </c>
    </row>
    <row r="115" spans="1:6" ht="15.75">
      <c r="A115" s="34">
        <v>123456789</v>
      </c>
      <c r="B115" s="34"/>
      <c r="C115" s="34">
        <v>2</v>
      </c>
      <c r="D115" s="34" t="s">
        <v>330</v>
      </c>
      <c r="E115" s="34">
        <v>1</v>
      </c>
      <c r="F115" s="34">
        <v>9999999999</v>
      </c>
    </row>
    <row r="116" spans="1:6" ht="15.75">
      <c r="A116" s="34">
        <v>123456789</v>
      </c>
      <c r="B116" s="34"/>
      <c r="C116" s="34">
        <v>2</v>
      </c>
      <c r="D116" s="34" t="s">
        <v>331</v>
      </c>
      <c r="E116" s="34">
        <v>1</v>
      </c>
      <c r="F116" s="34">
        <v>9999999999</v>
      </c>
    </row>
    <row r="117" spans="1:6" ht="15.75">
      <c r="A117" s="34">
        <v>123456789</v>
      </c>
      <c r="B117" s="34"/>
      <c r="C117" s="34">
        <v>2</v>
      </c>
      <c r="D117" s="34" t="s">
        <v>332</v>
      </c>
      <c r="E117" s="34">
        <v>1</v>
      </c>
      <c r="F117" s="34">
        <v>9999999999</v>
      </c>
    </row>
    <row r="118" spans="1:6" ht="15.75">
      <c r="A118" s="34">
        <v>123456789</v>
      </c>
      <c r="B118" s="34"/>
      <c r="C118" s="34">
        <v>2</v>
      </c>
      <c r="D118" s="34" t="s">
        <v>333</v>
      </c>
      <c r="E118" s="34">
        <v>1</v>
      </c>
      <c r="F118" s="34">
        <v>9999999999</v>
      </c>
    </row>
    <row r="119" spans="1:6" ht="15.75">
      <c r="A119" s="34">
        <v>123456789</v>
      </c>
      <c r="B119" s="34"/>
      <c r="C119" s="34">
        <v>2</v>
      </c>
      <c r="D119" s="34" t="s">
        <v>334</v>
      </c>
      <c r="E119" s="34">
        <v>1</v>
      </c>
      <c r="F119" s="34">
        <v>9999999999</v>
      </c>
    </row>
    <row r="120" spans="1:6" ht="15.75">
      <c r="A120" s="34">
        <v>123456789</v>
      </c>
      <c r="B120" s="34"/>
      <c r="C120" s="34">
        <v>2</v>
      </c>
      <c r="D120" s="34" t="s">
        <v>329</v>
      </c>
      <c r="E120" s="34">
        <v>2</v>
      </c>
      <c r="F120" s="34">
        <v>9999999999</v>
      </c>
    </row>
    <row r="121" spans="1:6" ht="15.75">
      <c r="A121" s="34">
        <v>123456789</v>
      </c>
      <c r="B121" s="34"/>
      <c r="C121" s="34">
        <v>2</v>
      </c>
      <c r="D121" s="34" t="s">
        <v>330</v>
      </c>
      <c r="E121" s="34">
        <v>2</v>
      </c>
      <c r="F121" s="34">
        <v>9999999999</v>
      </c>
    </row>
    <row r="122" spans="1:6" ht="15.75">
      <c r="A122" s="34">
        <v>123456789</v>
      </c>
      <c r="B122" s="34"/>
      <c r="C122" s="34">
        <v>2</v>
      </c>
      <c r="D122" s="34" t="s">
        <v>331</v>
      </c>
      <c r="E122" s="34">
        <v>2</v>
      </c>
      <c r="F122" s="34">
        <v>9999999999</v>
      </c>
    </row>
    <row r="123" spans="1:6" ht="15.75">
      <c r="A123" s="34">
        <v>123456789</v>
      </c>
      <c r="B123" s="34"/>
      <c r="C123" s="34">
        <v>2</v>
      </c>
      <c r="D123" s="34" t="s">
        <v>332</v>
      </c>
      <c r="E123" s="34">
        <v>2</v>
      </c>
      <c r="F123" s="34">
        <v>9999999999</v>
      </c>
    </row>
    <row r="124" spans="1:6" ht="15.75">
      <c r="A124" s="34">
        <v>123456789</v>
      </c>
      <c r="B124" s="34"/>
      <c r="C124" s="34">
        <v>2</v>
      </c>
      <c r="D124" s="34" t="s">
        <v>333</v>
      </c>
      <c r="E124" s="34">
        <v>2</v>
      </c>
      <c r="F124" s="34">
        <v>9999999999</v>
      </c>
    </row>
    <row r="125" spans="1:6" ht="15.75">
      <c r="A125" s="34">
        <v>123456789</v>
      </c>
      <c r="B125" s="34"/>
      <c r="C125" s="34">
        <v>2</v>
      </c>
      <c r="D125" s="34" t="s">
        <v>334</v>
      </c>
      <c r="E125" s="34">
        <v>2</v>
      </c>
      <c r="F125" s="34">
        <v>9999999999</v>
      </c>
    </row>
    <row r="126" spans="1:6" ht="15.75">
      <c r="A126" s="34">
        <v>123456789</v>
      </c>
      <c r="B126" s="34"/>
      <c r="C126" s="34">
        <v>2</v>
      </c>
      <c r="D126" s="34" t="s">
        <v>335</v>
      </c>
      <c r="E126" s="34">
        <v>1</v>
      </c>
      <c r="F126" s="34">
        <v>9999999999</v>
      </c>
    </row>
    <row r="127" spans="1:6" ht="15.75">
      <c r="A127" s="34">
        <v>123456789</v>
      </c>
      <c r="B127" s="34"/>
      <c r="C127" s="34">
        <v>2</v>
      </c>
      <c r="D127" s="34" t="s">
        <v>336</v>
      </c>
      <c r="E127" s="34">
        <v>1</v>
      </c>
      <c r="F127" s="34">
        <v>9999999999</v>
      </c>
    </row>
    <row r="128" spans="1:6" ht="15.75">
      <c r="A128" s="34">
        <v>123456789</v>
      </c>
      <c r="B128" s="34"/>
      <c r="C128" s="34">
        <v>2</v>
      </c>
      <c r="D128" s="34" t="s">
        <v>337</v>
      </c>
      <c r="E128" s="34">
        <v>1</v>
      </c>
      <c r="F128" s="34">
        <v>9999999999</v>
      </c>
    </row>
    <row r="129" spans="1:6" ht="15.75">
      <c r="A129" s="34">
        <v>123456789</v>
      </c>
      <c r="B129" s="34"/>
      <c r="C129" s="34">
        <v>2</v>
      </c>
      <c r="D129" s="34" t="s">
        <v>335</v>
      </c>
      <c r="E129" s="34">
        <v>2</v>
      </c>
      <c r="F129" s="34">
        <v>9999999999</v>
      </c>
    </row>
    <row r="130" spans="1:6" ht="15.75">
      <c r="A130" s="34">
        <v>123456789</v>
      </c>
      <c r="B130" s="34"/>
      <c r="C130" s="34">
        <v>2</v>
      </c>
      <c r="D130" s="34" t="s">
        <v>336</v>
      </c>
      <c r="E130" s="34">
        <v>2</v>
      </c>
      <c r="F130" s="34">
        <v>9999999999</v>
      </c>
    </row>
    <row r="131" spans="1:6" ht="15.75">
      <c r="A131" s="34">
        <v>123456789</v>
      </c>
      <c r="B131" s="34"/>
      <c r="C131" s="34">
        <v>2</v>
      </c>
      <c r="D131" s="34" t="s">
        <v>337</v>
      </c>
      <c r="E131" s="34">
        <v>2</v>
      </c>
      <c r="F131" s="34">
        <v>9999999999</v>
      </c>
    </row>
    <row r="132" spans="1:6" ht="15.75">
      <c r="A132" s="34">
        <v>123456789</v>
      </c>
      <c r="B132" s="34"/>
      <c r="C132" s="34">
        <v>2</v>
      </c>
      <c r="D132" s="34" t="s">
        <v>338</v>
      </c>
      <c r="E132" s="34">
        <v>1</v>
      </c>
      <c r="F132" s="34">
        <v>9999999999</v>
      </c>
    </row>
    <row r="133" spans="1:6" ht="15.75">
      <c r="A133" s="34">
        <v>123456789</v>
      </c>
      <c r="B133" s="34"/>
      <c r="C133" s="34">
        <v>2</v>
      </c>
      <c r="D133" s="34" t="s">
        <v>339</v>
      </c>
      <c r="E133" s="34">
        <v>1</v>
      </c>
      <c r="F133" s="34">
        <v>9999999999</v>
      </c>
    </row>
    <row r="134" spans="1:6" ht="15.75">
      <c r="A134" s="34">
        <v>123456789</v>
      </c>
      <c r="B134" s="34"/>
      <c r="C134" s="34">
        <v>2</v>
      </c>
      <c r="D134" s="34" t="s">
        <v>340</v>
      </c>
      <c r="E134" s="34">
        <v>1</v>
      </c>
      <c r="F134" s="34">
        <v>9999999999</v>
      </c>
    </row>
    <row r="135" spans="1:6" ht="15.75">
      <c r="A135" s="34">
        <v>123456789</v>
      </c>
      <c r="B135" s="34"/>
      <c r="C135" s="34">
        <v>2</v>
      </c>
      <c r="D135" s="34" t="s">
        <v>338</v>
      </c>
      <c r="E135" s="34">
        <v>2</v>
      </c>
      <c r="F135" s="34">
        <v>9999999999</v>
      </c>
    </row>
    <row r="136" spans="1:6" ht="15.75">
      <c r="A136" s="34">
        <v>123456789</v>
      </c>
      <c r="B136" s="34"/>
      <c r="C136" s="34">
        <v>2</v>
      </c>
      <c r="D136" s="34" t="s">
        <v>339</v>
      </c>
      <c r="E136" s="34">
        <v>2</v>
      </c>
      <c r="F136" s="34">
        <v>9999999999</v>
      </c>
    </row>
    <row r="137" spans="1:6" ht="15.75">
      <c r="A137" s="34">
        <v>123456789</v>
      </c>
      <c r="B137" s="34"/>
      <c r="C137" s="34">
        <v>2</v>
      </c>
      <c r="D137" s="34" t="s">
        <v>340</v>
      </c>
      <c r="E137" s="34">
        <v>2</v>
      </c>
      <c r="F137" s="34">
        <v>9999999999</v>
      </c>
    </row>
    <row r="138" spans="1:6" ht="15.75">
      <c r="A138" s="34">
        <v>123456789</v>
      </c>
      <c r="B138" s="34"/>
      <c r="C138" s="34">
        <v>2</v>
      </c>
      <c r="D138" s="34" t="s">
        <v>341</v>
      </c>
      <c r="E138" s="34">
        <v>1</v>
      </c>
      <c r="F138" s="34">
        <v>9999999999</v>
      </c>
    </row>
    <row r="139" spans="1:6" ht="15.75">
      <c r="A139" s="34">
        <v>123456789</v>
      </c>
      <c r="B139" s="34"/>
      <c r="C139" s="34">
        <v>2</v>
      </c>
      <c r="D139" s="34" t="s">
        <v>342</v>
      </c>
      <c r="E139" s="34">
        <v>1</v>
      </c>
      <c r="F139" s="34">
        <v>9999999999</v>
      </c>
    </row>
    <row r="140" spans="1:6" ht="15.75">
      <c r="A140" s="34">
        <v>123456789</v>
      </c>
      <c r="B140" s="34"/>
      <c r="C140" s="34">
        <v>2</v>
      </c>
      <c r="D140" s="34" t="s">
        <v>343</v>
      </c>
      <c r="E140" s="34">
        <v>1</v>
      </c>
      <c r="F140" s="34">
        <v>9999999999</v>
      </c>
    </row>
    <row r="141" spans="1:6" ht="15.75">
      <c r="A141" s="34">
        <v>123456789</v>
      </c>
      <c r="B141" s="34"/>
      <c r="C141" s="34">
        <v>2</v>
      </c>
      <c r="D141" s="34" t="s">
        <v>341</v>
      </c>
      <c r="E141" s="34">
        <v>2</v>
      </c>
      <c r="F141" s="34">
        <v>9999999999</v>
      </c>
    </row>
    <row r="142" spans="1:6" ht="15.75">
      <c r="A142" s="34">
        <v>123456789</v>
      </c>
      <c r="B142" s="34"/>
      <c r="C142" s="34">
        <v>2</v>
      </c>
      <c r="D142" s="34" t="s">
        <v>342</v>
      </c>
      <c r="E142" s="34">
        <v>2</v>
      </c>
      <c r="F142" s="34">
        <v>9999999999</v>
      </c>
    </row>
    <row r="143" spans="1:6" ht="15.75">
      <c r="A143" s="34">
        <v>123456789</v>
      </c>
      <c r="B143" s="34"/>
      <c r="C143" s="34">
        <v>2</v>
      </c>
      <c r="D143" s="34" t="s">
        <v>343</v>
      </c>
      <c r="E143" s="34">
        <v>2</v>
      </c>
      <c r="F143" s="34">
        <v>9999999999</v>
      </c>
    </row>
    <row r="144" spans="1:6" ht="15.75">
      <c r="A144" s="34">
        <v>123456789</v>
      </c>
      <c r="B144" s="34"/>
      <c r="C144" s="34">
        <v>2</v>
      </c>
      <c r="D144" s="34" t="s">
        <v>302</v>
      </c>
      <c r="E144" s="34">
        <v>1</v>
      </c>
      <c r="F144" s="34">
        <v>9999999999</v>
      </c>
    </row>
    <row r="145" spans="1:6" ht="15.75">
      <c r="A145" s="34">
        <v>123456789</v>
      </c>
      <c r="B145" s="34"/>
      <c r="C145" s="34">
        <v>2</v>
      </c>
      <c r="D145" s="34" t="s">
        <v>302</v>
      </c>
      <c r="E145" s="34">
        <v>2</v>
      </c>
      <c r="F145" s="34">
        <v>9999999999</v>
      </c>
    </row>
    <row r="146" spans="1:6" ht="15.75">
      <c r="A146" s="34">
        <v>123456789</v>
      </c>
      <c r="B146" s="34"/>
      <c r="C146" s="34">
        <v>3</v>
      </c>
      <c r="D146" s="34" t="s">
        <v>305</v>
      </c>
      <c r="E146" s="34">
        <v>1</v>
      </c>
      <c r="F146" s="34">
        <v>9999999999</v>
      </c>
    </row>
    <row r="147" spans="1:6" ht="15.75">
      <c r="A147" s="34">
        <v>123456789</v>
      </c>
      <c r="B147" s="34"/>
      <c r="C147" s="34">
        <v>3</v>
      </c>
      <c r="D147" s="34" t="s">
        <v>346</v>
      </c>
      <c r="E147" s="34">
        <v>1</v>
      </c>
      <c r="F147" s="34">
        <v>9999999999</v>
      </c>
    </row>
    <row r="148" spans="1:6" ht="15.75">
      <c r="A148" s="34">
        <v>123456789</v>
      </c>
      <c r="B148" s="34"/>
      <c r="C148" s="34">
        <v>3</v>
      </c>
      <c r="D148" s="34" t="s">
        <v>347</v>
      </c>
      <c r="E148" s="34">
        <v>1</v>
      </c>
      <c r="F148" s="34">
        <v>9999999999</v>
      </c>
    </row>
    <row r="149" spans="1:6" ht="15.75">
      <c r="A149" s="34">
        <v>123456789</v>
      </c>
      <c r="B149" s="34"/>
      <c r="C149" s="34">
        <v>3</v>
      </c>
      <c r="D149" s="34" t="s">
        <v>348</v>
      </c>
      <c r="E149" s="34">
        <v>1</v>
      </c>
      <c r="F149" s="34">
        <v>9999999999</v>
      </c>
    </row>
    <row r="150" spans="1:6" ht="15.75">
      <c r="A150" s="34">
        <v>123456789</v>
      </c>
      <c r="B150" s="34"/>
      <c r="C150" s="34">
        <v>3</v>
      </c>
      <c r="D150" s="34" t="s">
        <v>349</v>
      </c>
      <c r="E150" s="34">
        <v>1</v>
      </c>
      <c r="F150" s="34">
        <v>9999999999</v>
      </c>
    </row>
    <row r="151" spans="1:6" ht="15.75">
      <c r="A151" s="34">
        <v>123456789</v>
      </c>
      <c r="B151" s="34"/>
      <c r="C151" s="34">
        <v>3</v>
      </c>
      <c r="D151" s="34" t="s">
        <v>350</v>
      </c>
      <c r="E151" s="34">
        <v>1</v>
      </c>
      <c r="F151" s="34">
        <v>9999999999</v>
      </c>
    </row>
    <row r="152" spans="1:6" ht="15.75">
      <c r="A152" s="34">
        <v>123456789</v>
      </c>
      <c r="B152" s="34"/>
      <c r="C152" s="34">
        <v>3</v>
      </c>
      <c r="D152" s="34" t="s">
        <v>305</v>
      </c>
      <c r="E152" s="34">
        <v>2</v>
      </c>
      <c r="F152" s="34">
        <v>9999999999</v>
      </c>
    </row>
    <row r="153" spans="1:6" ht="15.75">
      <c r="A153" s="34">
        <v>123456789</v>
      </c>
      <c r="B153" s="34"/>
      <c r="C153" s="34">
        <v>3</v>
      </c>
      <c r="D153" s="34" t="s">
        <v>346</v>
      </c>
      <c r="E153" s="34">
        <v>2</v>
      </c>
      <c r="F153" s="34">
        <v>9999999999</v>
      </c>
    </row>
    <row r="154" spans="1:6" ht="15.75">
      <c r="A154" s="34">
        <v>123456789</v>
      </c>
      <c r="B154" s="34"/>
      <c r="C154" s="34">
        <v>3</v>
      </c>
      <c r="D154" s="34" t="s">
        <v>347</v>
      </c>
      <c r="E154" s="34">
        <v>2</v>
      </c>
      <c r="F154" s="34">
        <v>9999999999</v>
      </c>
    </row>
    <row r="155" spans="1:6" ht="15.75">
      <c r="A155" s="34">
        <v>123456789</v>
      </c>
      <c r="B155" s="34"/>
      <c r="C155" s="34">
        <v>3</v>
      </c>
      <c r="D155" s="34" t="s">
        <v>348</v>
      </c>
      <c r="E155" s="34">
        <v>2</v>
      </c>
      <c r="F155" s="34">
        <v>9999999999</v>
      </c>
    </row>
    <row r="156" spans="1:6" ht="15.75">
      <c r="A156" s="34">
        <v>123456789</v>
      </c>
      <c r="B156" s="34"/>
      <c r="C156" s="34">
        <v>3</v>
      </c>
      <c r="D156" s="34" t="s">
        <v>349</v>
      </c>
      <c r="E156" s="34">
        <v>2</v>
      </c>
      <c r="F156" s="34">
        <v>9999999999</v>
      </c>
    </row>
    <row r="157" spans="1:6" ht="15.75">
      <c r="A157" s="34">
        <v>123456789</v>
      </c>
      <c r="B157" s="34"/>
      <c r="C157" s="34">
        <v>3</v>
      </c>
      <c r="D157" s="34" t="s">
        <v>350</v>
      </c>
      <c r="E157" s="34">
        <v>2</v>
      </c>
      <c r="F157" s="34">
        <v>9999999999</v>
      </c>
    </row>
    <row r="158" spans="1:6" ht="15.75">
      <c r="A158" s="34">
        <v>123456789</v>
      </c>
      <c r="B158" s="34"/>
      <c r="C158" s="153">
        <v>3</v>
      </c>
      <c r="D158" s="34" t="s">
        <v>310</v>
      </c>
      <c r="E158" s="34">
        <v>1</v>
      </c>
      <c r="F158" s="34">
        <v>9999999999</v>
      </c>
    </row>
  </sheetData>
  <mergeCells count="4">
    <mergeCell ref="A12:E12"/>
    <mergeCell ref="A14:A18"/>
    <mergeCell ref="A19:A22"/>
    <mergeCell ref="A23:A24"/>
  </mergeCells>
  <pageMargins left="0.7" right="0.7" top="0.75" bottom="0.75" header="0.3" footer="0.3"/>
  <pageSetup paperSize="9" orientation="portrait"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CB785-0C5B-4DAF-9AB1-940FBED919E0}">
  <dimension ref="A1:E94"/>
  <sheetViews>
    <sheetView topLeftCell="A22" workbookViewId="0">
      <selection activeCell="E8" sqref="E8"/>
    </sheetView>
  </sheetViews>
  <sheetFormatPr defaultColWidth="11.42578125" defaultRowHeight="15"/>
  <cols>
    <col min="1" max="1" width="38.5703125" customWidth="1"/>
    <col min="2" max="2" width="39.5703125" customWidth="1"/>
    <col min="5" max="5" width="66.7109375" customWidth="1"/>
  </cols>
  <sheetData>
    <row r="1" spans="1:5" ht="26.25">
      <c r="A1" s="57" t="s">
        <v>351</v>
      </c>
      <c r="C1" s="49"/>
      <c r="E1" s="50"/>
    </row>
    <row r="2" spans="1:5" ht="18">
      <c r="A2" s="65" t="s">
        <v>301</v>
      </c>
      <c r="B2" s="14"/>
      <c r="C2" s="14"/>
      <c r="D2" s="14"/>
      <c r="E2" s="13"/>
    </row>
    <row r="3" spans="1:5">
      <c r="A3" s="20"/>
      <c r="B3" s="14"/>
      <c r="C3" s="14"/>
      <c r="D3" s="14"/>
      <c r="E3" s="13"/>
    </row>
    <row r="4" spans="1:5" ht="15.75">
      <c r="A4" s="154" t="s">
        <v>21</v>
      </c>
      <c r="B4" s="154" t="s">
        <v>22</v>
      </c>
      <c r="C4" s="154" t="s">
        <v>23</v>
      </c>
      <c r="D4" s="154" t="s">
        <v>24</v>
      </c>
      <c r="E4" s="154" t="s">
        <v>158</v>
      </c>
    </row>
    <row r="5" spans="1:5" ht="15.75">
      <c r="A5" s="150" t="s">
        <v>28</v>
      </c>
      <c r="B5" s="149">
        <v>9</v>
      </c>
      <c r="C5" s="149">
        <v>1</v>
      </c>
      <c r="D5" s="149">
        <f>C5+B5-1</f>
        <v>9</v>
      </c>
      <c r="E5" s="151"/>
    </row>
    <row r="6" spans="1:5" ht="15.75">
      <c r="A6" s="150" t="s">
        <v>266</v>
      </c>
      <c r="B6" s="149">
        <v>3</v>
      </c>
      <c r="C6" s="149">
        <f>D5+1</f>
        <v>10</v>
      </c>
      <c r="D6" s="149">
        <f t="shared" ref="D6:D9" si="0">C6+B6-1</f>
        <v>12</v>
      </c>
      <c r="E6" s="151" t="s">
        <v>352</v>
      </c>
    </row>
    <row r="7" spans="1:5" ht="409.5">
      <c r="A7" s="155" t="s">
        <v>220</v>
      </c>
      <c r="B7" s="149">
        <v>3</v>
      </c>
      <c r="C7" s="149">
        <f>D6+1</f>
        <v>13</v>
      </c>
      <c r="D7" s="149">
        <f t="shared" si="0"/>
        <v>15</v>
      </c>
      <c r="E7" s="156" t="s">
        <v>353</v>
      </c>
    </row>
    <row r="8" spans="1:5" ht="31.5">
      <c r="A8" s="157" t="s">
        <v>354</v>
      </c>
      <c r="B8" s="149">
        <v>1</v>
      </c>
      <c r="C8" s="149">
        <f>D7+1</f>
        <v>16</v>
      </c>
      <c r="D8" s="149">
        <f t="shared" si="0"/>
        <v>16</v>
      </c>
      <c r="E8" s="158" t="s">
        <v>355</v>
      </c>
    </row>
    <row r="9" spans="1:5" ht="94.5">
      <c r="A9" s="150" t="s">
        <v>356</v>
      </c>
      <c r="B9" s="149">
        <v>10</v>
      </c>
      <c r="C9" s="149">
        <f>D8+1</f>
        <v>17</v>
      </c>
      <c r="D9" s="149">
        <f t="shared" si="0"/>
        <v>26</v>
      </c>
      <c r="E9" s="159" t="s">
        <v>357</v>
      </c>
    </row>
    <row r="10" spans="1:5">
      <c r="A10" s="14"/>
      <c r="B10" s="14"/>
      <c r="C10" s="14"/>
      <c r="D10" s="14"/>
      <c r="E10" s="14"/>
    </row>
    <row r="11" spans="1:5">
      <c r="A11" s="23" t="s">
        <v>358</v>
      </c>
      <c r="B11" s="24"/>
      <c r="C11" s="24"/>
      <c r="D11" s="24"/>
      <c r="E11" s="25"/>
    </row>
    <row r="12" spans="1:5">
      <c r="A12" s="66" t="s">
        <v>359</v>
      </c>
      <c r="B12" s="67" t="s">
        <v>360</v>
      </c>
      <c r="C12" s="67"/>
      <c r="D12" s="67" t="s">
        <v>361</v>
      </c>
      <c r="E12" s="68" t="s">
        <v>362</v>
      </c>
    </row>
    <row r="13" spans="1:5" ht="36">
      <c r="A13" s="69" t="s">
        <v>363</v>
      </c>
      <c r="B13" s="70" t="s">
        <v>364</v>
      </c>
      <c r="C13" s="61"/>
      <c r="D13" s="231" t="s">
        <v>365</v>
      </c>
      <c r="E13" s="232">
        <v>1</v>
      </c>
    </row>
    <row r="14" spans="1:5" ht="36">
      <c r="A14" s="69" t="s">
        <v>366</v>
      </c>
      <c r="B14" s="70" t="s">
        <v>367</v>
      </c>
      <c r="C14" s="61"/>
      <c r="D14" s="231"/>
      <c r="E14" s="232"/>
    </row>
    <row r="15" spans="1:5" ht="36">
      <c r="A15" s="69" t="s">
        <v>368</v>
      </c>
      <c r="B15" s="70" t="s">
        <v>369</v>
      </c>
      <c r="C15" s="61"/>
      <c r="D15" s="231"/>
      <c r="E15" s="232"/>
    </row>
    <row r="16" spans="1:5" ht="36">
      <c r="A16" s="69" t="s">
        <v>370</v>
      </c>
      <c r="B16" s="70" t="s">
        <v>371</v>
      </c>
      <c r="C16" s="61"/>
      <c r="D16" s="231"/>
      <c r="E16" s="232"/>
    </row>
    <row r="17" spans="1:5">
      <c r="A17" s="71" t="s">
        <v>372</v>
      </c>
      <c r="B17" s="61"/>
      <c r="C17" s="61"/>
      <c r="D17" s="61"/>
      <c r="E17" s="61"/>
    </row>
    <row r="18" spans="1:5">
      <c r="A18" s="61" t="s">
        <v>373</v>
      </c>
      <c r="B18" s="61"/>
      <c r="C18" s="61"/>
      <c r="D18" s="61"/>
      <c r="E18" s="61"/>
    </row>
    <row r="19" spans="1:5" ht="78.75" customHeight="1">
      <c r="A19" s="72" t="s">
        <v>374</v>
      </c>
      <c r="B19" s="72" t="s">
        <v>375</v>
      </c>
      <c r="C19" s="72"/>
      <c r="D19" s="73"/>
      <c r="E19" s="72"/>
    </row>
    <row r="20" spans="1:5" ht="15" customHeight="1">
      <c r="A20" s="74" t="s">
        <v>376</v>
      </c>
      <c r="B20" s="75" t="s">
        <v>377</v>
      </c>
      <c r="C20" s="75"/>
      <c r="D20" s="233" t="s">
        <v>365</v>
      </c>
      <c r="E20" s="234">
        <v>1</v>
      </c>
    </row>
    <row r="21" spans="1:5">
      <c r="A21" s="74" t="s">
        <v>378</v>
      </c>
      <c r="B21" s="61" t="s">
        <v>379</v>
      </c>
      <c r="C21" s="61"/>
      <c r="D21" s="233"/>
      <c r="E21" s="234"/>
    </row>
    <row r="22" spans="1:5" ht="24">
      <c r="A22" s="74" t="s">
        <v>380</v>
      </c>
      <c r="B22" s="75" t="s">
        <v>381</v>
      </c>
      <c r="C22" s="61"/>
      <c r="D22" s="233"/>
      <c r="E22" s="234"/>
    </row>
    <row r="23" spans="1:5" ht="36">
      <c r="A23" s="74" t="s">
        <v>382</v>
      </c>
      <c r="B23" s="75" t="s">
        <v>383</v>
      </c>
      <c r="C23" s="61"/>
      <c r="D23" s="233"/>
      <c r="E23" s="234"/>
    </row>
    <row r="24" spans="1:5" ht="33.75" customHeight="1">
      <c r="A24" s="74" t="s">
        <v>48</v>
      </c>
      <c r="B24" s="75" t="s">
        <v>384</v>
      </c>
      <c r="C24" s="61"/>
      <c r="D24" s="233"/>
      <c r="E24" s="234"/>
    </row>
    <row r="25" spans="1:5" ht="15" customHeight="1">
      <c r="A25" s="74" t="s">
        <v>385</v>
      </c>
      <c r="B25" s="75" t="s">
        <v>386</v>
      </c>
      <c r="C25" s="61"/>
      <c r="D25" s="233"/>
      <c r="E25" s="234"/>
    </row>
    <row r="26" spans="1:5">
      <c r="A26" s="74" t="s">
        <v>387</v>
      </c>
      <c r="B26" s="75" t="s">
        <v>388</v>
      </c>
      <c r="C26" s="61"/>
      <c r="D26" s="76"/>
      <c r="E26" s="77"/>
    </row>
    <row r="27" spans="1:5">
      <c r="A27" s="74"/>
      <c r="B27" s="75"/>
      <c r="C27" s="61"/>
      <c r="D27" s="76"/>
      <c r="E27" s="77"/>
    </row>
    <row r="28" spans="1:5" ht="24">
      <c r="A28" s="78"/>
      <c r="B28" s="72" t="s">
        <v>389</v>
      </c>
      <c r="C28" s="72"/>
      <c r="D28" s="72"/>
      <c r="E28" s="72"/>
    </row>
    <row r="29" spans="1:5">
      <c r="A29" s="74" t="s">
        <v>390</v>
      </c>
      <c r="B29" s="79" t="s">
        <v>391</v>
      </c>
      <c r="C29" s="61"/>
      <c r="D29" s="235" t="s">
        <v>392</v>
      </c>
      <c r="E29" s="236">
        <v>1</v>
      </c>
    </row>
    <row r="30" spans="1:5" ht="24">
      <c r="A30" s="74" t="s">
        <v>393</v>
      </c>
      <c r="B30" s="79" t="s">
        <v>394</v>
      </c>
      <c r="C30" s="61"/>
      <c r="D30" s="235"/>
      <c r="E30" s="236"/>
    </row>
    <row r="31" spans="1:5">
      <c r="A31" s="74" t="s">
        <v>395</v>
      </c>
      <c r="B31" s="79" t="s">
        <v>396</v>
      </c>
      <c r="C31" s="61"/>
      <c r="D31" s="235"/>
      <c r="E31" s="236"/>
    </row>
    <row r="32" spans="1:5" ht="36">
      <c r="A32" s="74" t="s">
        <v>397</v>
      </c>
      <c r="B32" s="79" t="s">
        <v>398</v>
      </c>
      <c r="C32" s="61"/>
      <c r="D32" s="235"/>
      <c r="E32" s="236"/>
    </row>
    <row r="33" spans="1:5" ht="60">
      <c r="A33" s="74" t="s">
        <v>399</v>
      </c>
      <c r="B33" s="79" t="s">
        <v>400</v>
      </c>
      <c r="C33" s="61"/>
      <c r="D33" s="235"/>
      <c r="E33" s="236"/>
    </row>
    <row r="34" spans="1:5" ht="24">
      <c r="A34" s="74" t="s">
        <v>401</v>
      </c>
      <c r="B34" s="79" t="s">
        <v>402</v>
      </c>
      <c r="C34" s="61"/>
      <c r="D34" s="235"/>
      <c r="E34" s="236"/>
    </row>
    <row r="35" spans="1:5">
      <c r="A35" s="74"/>
      <c r="B35" s="79"/>
      <c r="C35" s="61"/>
      <c r="D35" s="80"/>
      <c r="E35" s="236"/>
    </row>
    <row r="36" spans="1:5">
      <c r="A36" s="78"/>
      <c r="B36" s="72" t="s">
        <v>403</v>
      </c>
      <c r="C36" s="61"/>
      <c r="D36" s="80"/>
      <c r="E36" s="236"/>
    </row>
    <row r="37" spans="1:5" ht="24">
      <c r="A37" s="74" t="s">
        <v>404</v>
      </c>
      <c r="B37" s="79" t="s">
        <v>405</v>
      </c>
      <c r="C37" s="61"/>
      <c r="D37" s="235" t="s">
        <v>392</v>
      </c>
      <c r="E37" s="236"/>
    </row>
    <row r="38" spans="1:5" ht="24">
      <c r="A38" s="74" t="s">
        <v>406</v>
      </c>
      <c r="B38" s="79" t="s">
        <v>407</v>
      </c>
      <c r="C38" s="61"/>
      <c r="D38" s="235"/>
      <c r="E38" s="236"/>
    </row>
    <row r="39" spans="1:5" ht="72">
      <c r="A39" s="74" t="s">
        <v>408</v>
      </c>
      <c r="B39" s="79" t="s">
        <v>409</v>
      </c>
      <c r="C39" s="61"/>
      <c r="D39" s="235"/>
      <c r="E39" s="236"/>
    </row>
    <row r="40" spans="1:5">
      <c r="A40" s="16"/>
      <c r="C40" s="1"/>
      <c r="D40" s="17"/>
      <c r="E40" s="4"/>
    </row>
    <row r="41" spans="1:5">
      <c r="A41" s="16"/>
      <c r="B41" s="7"/>
      <c r="C41" s="1"/>
      <c r="D41" s="17"/>
      <c r="E41" s="4"/>
    </row>
    <row r="42" spans="1:5">
      <c r="A42" s="4"/>
      <c r="B42" s="16"/>
      <c r="C42" s="1"/>
      <c r="D42" s="17"/>
      <c r="E42" s="7"/>
    </row>
    <row r="43" spans="1:5">
      <c r="E43" s="7"/>
    </row>
    <row r="44" spans="1:5">
      <c r="A44" s="12" t="s">
        <v>410</v>
      </c>
      <c r="E44" s="7"/>
    </row>
    <row r="45" spans="1:5">
      <c r="A45" s="22" t="s">
        <v>411</v>
      </c>
      <c r="B45" s="15"/>
      <c r="E45" s="7"/>
    </row>
    <row r="46" spans="1:5">
      <c r="A46" s="21" t="s">
        <v>412</v>
      </c>
      <c r="B46" s="16"/>
      <c r="E46" s="7"/>
    </row>
    <row r="47" spans="1:5">
      <c r="A47" s="21" t="s">
        <v>413</v>
      </c>
      <c r="B47" s="16"/>
      <c r="E47" s="7"/>
    </row>
    <row r="48" spans="1:5">
      <c r="A48" s="21" t="s">
        <v>414</v>
      </c>
      <c r="B48" s="16"/>
      <c r="E48" s="7"/>
    </row>
    <row r="49" spans="1:5">
      <c r="A49" s="21" t="s">
        <v>415</v>
      </c>
      <c r="B49" s="16"/>
      <c r="E49" s="7"/>
    </row>
    <row r="50" spans="1:5">
      <c r="A50" s="21" t="s">
        <v>416</v>
      </c>
      <c r="B50" s="16"/>
      <c r="E50" s="7"/>
    </row>
    <row r="51" spans="1:5">
      <c r="A51" s="21" t="s">
        <v>417</v>
      </c>
      <c r="B51" s="16"/>
      <c r="E51" s="7"/>
    </row>
    <row r="52" spans="1:5">
      <c r="A52" s="21" t="s">
        <v>418</v>
      </c>
      <c r="B52" s="16"/>
      <c r="E52" s="7"/>
    </row>
    <row r="53" spans="1:5">
      <c r="A53" s="21" t="s">
        <v>419</v>
      </c>
      <c r="B53" s="16"/>
      <c r="E53" s="7"/>
    </row>
    <row r="54" spans="1:5">
      <c r="A54" s="21" t="s">
        <v>420</v>
      </c>
      <c r="E54" s="7"/>
    </row>
    <row r="55" spans="1:5">
      <c r="A55" s="21" t="s">
        <v>421</v>
      </c>
      <c r="E55" s="7"/>
    </row>
    <row r="56" spans="1:5">
      <c r="A56" s="21" t="s">
        <v>422</v>
      </c>
      <c r="E56" s="7"/>
    </row>
    <row r="57" spans="1:5">
      <c r="A57" s="21" t="s">
        <v>423</v>
      </c>
      <c r="E57" s="7"/>
    </row>
    <row r="58" spans="1:5">
      <c r="A58" s="21" t="s">
        <v>424</v>
      </c>
      <c r="E58" s="7"/>
    </row>
    <row r="59" spans="1:5">
      <c r="A59" s="21" t="s">
        <v>425</v>
      </c>
      <c r="E59" s="7"/>
    </row>
    <row r="60" spans="1:5">
      <c r="A60" s="21" t="s">
        <v>426</v>
      </c>
      <c r="E60" s="7"/>
    </row>
    <row r="61" spans="1:5">
      <c r="A61" s="21" t="s">
        <v>427</v>
      </c>
      <c r="E61" s="7"/>
    </row>
    <row r="62" spans="1:5">
      <c r="A62" s="21" t="s">
        <v>428</v>
      </c>
      <c r="E62" s="7"/>
    </row>
    <row r="63" spans="1:5">
      <c r="A63" s="21" t="s">
        <v>429</v>
      </c>
      <c r="E63" s="7"/>
    </row>
    <row r="64" spans="1:5">
      <c r="A64" s="21" t="s">
        <v>430</v>
      </c>
      <c r="E64" s="7"/>
    </row>
    <row r="65" spans="1:5">
      <c r="A65" s="21" t="s">
        <v>431</v>
      </c>
      <c r="E65" s="7"/>
    </row>
    <row r="66" spans="1:5">
      <c r="A66" s="21" t="s">
        <v>432</v>
      </c>
      <c r="E66" s="7"/>
    </row>
    <row r="67" spans="1:5">
      <c r="A67" s="21" t="s">
        <v>433</v>
      </c>
      <c r="E67" s="7"/>
    </row>
    <row r="68" spans="1:5">
      <c r="A68" s="21" t="s">
        <v>434</v>
      </c>
      <c r="E68" s="7"/>
    </row>
    <row r="69" spans="1:5">
      <c r="A69" s="21" t="s">
        <v>435</v>
      </c>
      <c r="E69" s="7"/>
    </row>
    <row r="70" spans="1:5">
      <c r="A70" s="21" t="s">
        <v>436</v>
      </c>
      <c r="E70" s="7"/>
    </row>
    <row r="71" spans="1:5">
      <c r="A71" s="21" t="s">
        <v>437</v>
      </c>
      <c r="E71" s="7"/>
    </row>
    <row r="72" spans="1:5">
      <c r="A72" s="21" t="s">
        <v>438</v>
      </c>
      <c r="E72" s="7"/>
    </row>
    <row r="73" spans="1:5">
      <c r="A73" s="21" t="s">
        <v>439</v>
      </c>
      <c r="E73" s="7"/>
    </row>
    <row r="74" spans="1:5">
      <c r="A74" s="21" t="s">
        <v>440</v>
      </c>
      <c r="E74" s="7"/>
    </row>
    <row r="75" spans="1:5">
      <c r="A75" s="21" t="s">
        <v>441</v>
      </c>
      <c r="E75" s="7"/>
    </row>
    <row r="76" spans="1:5">
      <c r="A76" s="21" t="s">
        <v>442</v>
      </c>
      <c r="E76" s="7"/>
    </row>
    <row r="77" spans="1:5">
      <c r="A77" s="21" t="s">
        <v>443</v>
      </c>
      <c r="E77" s="7"/>
    </row>
    <row r="78" spans="1:5">
      <c r="A78" s="21" t="s">
        <v>444</v>
      </c>
      <c r="E78" s="7"/>
    </row>
    <row r="79" spans="1:5">
      <c r="A79" s="21" t="s">
        <v>445</v>
      </c>
      <c r="E79" s="7"/>
    </row>
    <row r="80" spans="1:5">
      <c r="A80" s="21" t="s">
        <v>446</v>
      </c>
      <c r="E80" s="7"/>
    </row>
    <row r="81" spans="1:5">
      <c r="A81" s="21" t="s">
        <v>447</v>
      </c>
      <c r="E81" s="7"/>
    </row>
    <row r="82" spans="1:5">
      <c r="A82" s="21" t="s">
        <v>448</v>
      </c>
      <c r="E82" s="7"/>
    </row>
    <row r="83" spans="1:5">
      <c r="A83" s="21" t="s">
        <v>449</v>
      </c>
      <c r="E83" s="7"/>
    </row>
    <row r="84" spans="1:5">
      <c r="A84" s="21" t="s">
        <v>450</v>
      </c>
      <c r="E84" s="7"/>
    </row>
    <row r="85" spans="1:5">
      <c r="A85" s="21" t="s">
        <v>451</v>
      </c>
      <c r="E85" s="7"/>
    </row>
    <row r="86" spans="1:5">
      <c r="A86" s="21" t="s">
        <v>452</v>
      </c>
      <c r="E86" s="7"/>
    </row>
    <row r="87" spans="1:5">
      <c r="A87" s="21" t="s">
        <v>453</v>
      </c>
      <c r="E87" s="7"/>
    </row>
    <row r="88" spans="1:5">
      <c r="A88" s="21" t="s">
        <v>454</v>
      </c>
      <c r="E88" s="7"/>
    </row>
    <row r="89" spans="1:5">
      <c r="A89" s="21" t="s">
        <v>455</v>
      </c>
      <c r="E89" s="7"/>
    </row>
    <row r="90" spans="1:5">
      <c r="A90" s="21" t="s">
        <v>456</v>
      </c>
      <c r="E90" s="7"/>
    </row>
    <row r="91" spans="1:5">
      <c r="A91" s="21" t="s">
        <v>457</v>
      </c>
      <c r="E91" s="7"/>
    </row>
    <row r="92" spans="1:5">
      <c r="A92" s="21" t="s">
        <v>458</v>
      </c>
      <c r="E92" s="7"/>
    </row>
    <row r="93" spans="1:5">
      <c r="A93" s="21" t="s">
        <v>459</v>
      </c>
      <c r="E93" s="7"/>
    </row>
    <row r="94" spans="1:5">
      <c r="A94" s="21" t="s">
        <v>460</v>
      </c>
      <c r="E94" s="7"/>
    </row>
  </sheetData>
  <mergeCells count="7">
    <mergeCell ref="D13:D16"/>
    <mergeCell ref="E13:E16"/>
    <mergeCell ref="D20:D25"/>
    <mergeCell ref="E20:E25"/>
    <mergeCell ref="D29:D34"/>
    <mergeCell ref="E29:E39"/>
    <mergeCell ref="D37:D3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5EC52C2DE46994E8FEE67C4C761EC79" ma:contentTypeVersion="4" ma:contentTypeDescription="Crée un document." ma:contentTypeScope="" ma:versionID="52e1ad0583166387fcf41bdea97de460">
  <xsd:schema xmlns:xsd="http://www.w3.org/2001/XMLSchema" xmlns:xs="http://www.w3.org/2001/XMLSchema" xmlns:p="http://schemas.microsoft.com/office/2006/metadata/properties" xmlns:ns2="67d04f8e-656f-4606-8fa8-f43cace39226" xmlns:ns3="b1fdec5f-346f-4e9b-8fde-e3ee906396c3" targetNamespace="http://schemas.microsoft.com/office/2006/metadata/properties" ma:root="true" ma:fieldsID="0f1bcbb02bb09a70444c9f621057b3db" ns2:_="" ns3:_="">
    <xsd:import namespace="67d04f8e-656f-4606-8fa8-f43cace39226"/>
    <xsd:import namespace="b1fdec5f-346f-4e9b-8fde-e3ee906396c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d04f8e-656f-4606-8fa8-f43cace392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1fdec5f-346f-4e9b-8fde-e3ee906396c3"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BEBC87-AF75-4250-A241-B1B3ED162886}"/>
</file>

<file path=customXml/itemProps2.xml><?xml version="1.0" encoding="utf-8"?>
<ds:datastoreItem xmlns:ds="http://schemas.openxmlformats.org/officeDocument/2006/customXml" ds:itemID="{0664C3A1-71E4-4802-AD9A-4C90FF1A9327}"/>
</file>

<file path=customXml/itemProps3.xml><?xml version="1.0" encoding="utf-8"?>
<ds:datastoreItem xmlns:ds="http://schemas.openxmlformats.org/officeDocument/2006/customXml" ds:itemID="{509E49DB-3268-4249-B8E9-5D757067E93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Fabien JOUBERT</cp:lastModifiedBy>
  <cp:revision/>
  <dcterms:created xsi:type="dcterms:W3CDTF">2006-09-16T00:00:00Z</dcterms:created>
  <dcterms:modified xsi:type="dcterms:W3CDTF">2022-12-07T13:57:13Z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0x010100A5EC52C2DE46994E8FEE67C4C761EC79</vt:lpwstr>
  </property>
</Properties>
</file>